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45" yWindow="30" windowWidth="15600" windowHeight="10920" activeTab="10"/>
  </bookViews>
  <sheets>
    <sheet name="Cover Page" sheetId="1" r:id="rId1"/>
    <sheet name="START-UP-PLAN" sheetId="31" r:id="rId2"/>
    <sheet name="LB (PB1)" sheetId="22" r:id="rId3"/>
    <sheet name="PB2" sheetId="13" r:id="rId4"/>
    <sheet name="PB3" sheetId="23" r:id="rId5"/>
    <sheet name="PB4" sheetId="24" r:id="rId6"/>
    <sheet name="PB5" sheetId="25" r:id="rId7"/>
    <sheet name="PB6" sheetId="26" r:id="rId8"/>
    <sheet name="PB7" sheetId="27" r:id="rId9"/>
    <sheet name="PB8" sheetId="28" r:id="rId10"/>
    <sheet name="PB9" sheetId="29" r:id="rId11"/>
    <sheet name="PB10" sheetId="30" r:id="rId12"/>
    <sheet name="VF" sheetId="2" state="hidden" r:id="rId13"/>
  </sheets>
  <externalReferences>
    <externalReference r:id="rId14"/>
    <externalReference r:id="rId15"/>
    <externalReference r:id="rId16"/>
    <externalReference r:id="rId17"/>
    <externalReference r:id="rId18"/>
  </externalReferences>
  <definedNames>
    <definedName name="_xlnm._FilterDatabase" localSheetId="2" hidden="1">'LB (PB1)'!$A$7:$J$7</definedName>
    <definedName name="_xlnm._FilterDatabase" localSheetId="11" hidden="1">'PB10'!$A$7:$J$7</definedName>
    <definedName name="_xlnm._FilterDatabase" localSheetId="3" hidden="1">'PB2'!$A$7:$K$33</definedName>
    <definedName name="_xlnm._FilterDatabase" localSheetId="4" hidden="1">'PB3'!$A$7:$K$46</definedName>
    <definedName name="_xlnm._FilterDatabase" localSheetId="5" hidden="1">'PB4'!$A$7:$K$43</definedName>
    <definedName name="_xlnm._FilterDatabase" localSheetId="6" hidden="1">'PB5'!$A$7:$K$45</definedName>
    <definedName name="_xlnm._FilterDatabase" localSheetId="7" hidden="1">'PB6'!$A$7:$J$7</definedName>
    <definedName name="_xlnm._FilterDatabase" localSheetId="8" hidden="1">'PB7'!$A$7:$K$32</definedName>
    <definedName name="_xlnm._FilterDatabase" localSheetId="9" hidden="1">'PB8'!$A$7:$K$54</definedName>
    <definedName name="_xlnm._FilterDatabase" localSheetId="10" hidden="1">'PB9'!$A$7:$K$49</definedName>
    <definedName name="BL">VF!$H$3:$H$8</definedName>
    <definedName name="Budgetline">[1]Ranges!$C$3:$C$8</definedName>
    <definedName name="CAllB1">VF!$B$11</definedName>
    <definedName name="CallB2">VF!$B$13:$B$14</definedName>
    <definedName name="chfg">[2]VF!$I$56:$I$60</definedName>
    <definedName name="Country">VF!$F$3:$F$4</definedName>
    <definedName name="fsatg">[3]VF!$K$49:$K$53</definedName>
    <definedName name="hdf">[3]VF!$I$49:$I$53</definedName>
    <definedName name="P10WP1">VF!$I$63:$I$67</definedName>
    <definedName name="P10WP2">VF!$J$63:$J$67</definedName>
    <definedName name="P10WP3">VF!$K$63:$K$67</definedName>
    <definedName name="P10WP4">VF!$L$63:$L$67</definedName>
    <definedName name="P10WP5">VF!$M$63:$M$67</definedName>
    <definedName name="P10WP6">VF!$N$63:$N$67</definedName>
    <definedName name="P1WP1">VF!$B$35:$B$39</definedName>
    <definedName name="P1WP2">VF!$C$35:$C$39</definedName>
    <definedName name="P1WP3">VF!$D$35:$D$39</definedName>
    <definedName name="P1WP4">VF!$E$35:$E$39</definedName>
    <definedName name="P1WP5">VF!$F$35:$F$39</definedName>
    <definedName name="P1WP6">VF!$G$35:$G$39</definedName>
    <definedName name="P2WP1">VF!$B$42:$B$46</definedName>
    <definedName name="P2WP2">VF!$C$42:$C$46</definedName>
    <definedName name="P2WP3">VF!$D$42:$D$46</definedName>
    <definedName name="P2WP4">VF!$E$42:$E$46</definedName>
    <definedName name="P2WP5">VF!$F$42:$F$46</definedName>
    <definedName name="P2WP6">VF!$G$42:$G$46</definedName>
    <definedName name="P3WP1">VF!$B$49:$B$53</definedName>
    <definedName name="P3WP2">VF!$C$49:$C$53</definedName>
    <definedName name="P3WP3">VF!$D$49:$D$53</definedName>
    <definedName name="P3WP4">VF!$E$49:$E$53</definedName>
    <definedName name="P3WP5">VF!$F$49:$F$53</definedName>
    <definedName name="P3WP6">VF!$G$49:$G$53</definedName>
    <definedName name="P4WP1">VF!$B$56:$B$60</definedName>
    <definedName name="P4WP2">VF!$C$56:$C$60</definedName>
    <definedName name="P4WP3">VF!$D$56:$D$60</definedName>
    <definedName name="P4WP4">VF!$E$56:$E$60</definedName>
    <definedName name="P4WP5">VF!$F$56:$F$60</definedName>
    <definedName name="P4WP6">VF!$G$56:$G$60</definedName>
    <definedName name="P5WP1">VF!$B$63:$B$67</definedName>
    <definedName name="P5WP2">VF!$C$63:$C$67</definedName>
    <definedName name="P5WP3">VF!$D$63:$D$67</definedName>
    <definedName name="P5WP4">VF!$E$63:$E$67</definedName>
    <definedName name="P5WP5">VF!$F$63:$F$67</definedName>
    <definedName name="P5WP6">VF!$G$63:$G$67</definedName>
    <definedName name="P6WP1">VF!$I$35:$I$39</definedName>
    <definedName name="P6WP2">VF!$J$35:$J$39</definedName>
    <definedName name="P6WP3">VF!$K$35:$K$39</definedName>
    <definedName name="P6WP4">VF!$L$35:$L$39</definedName>
    <definedName name="P6WP5">VF!$M$35:$M$39</definedName>
    <definedName name="P6WP6">VF!$N$35:$N$39</definedName>
    <definedName name="P7WP1">VF!$I$42:$I$46</definedName>
    <definedName name="P7WP2">VF!$J$42:$J$46</definedName>
    <definedName name="P7WP3">VF!$K$42:$K$46</definedName>
    <definedName name="P7WP4">VF!$L$42:$L$46</definedName>
    <definedName name="P7WP5">VF!$M$42:$M$46</definedName>
    <definedName name="P7WP6">VF!$N$42:$N$46</definedName>
    <definedName name="P8WP1">VF!$I$49:$I$53</definedName>
    <definedName name="P8WP2">VF!$J$49:$J$53</definedName>
    <definedName name="P8WP3">VF!$K$49:$K$53</definedName>
    <definedName name="P8WP4">VF!$L$49:$L$53</definedName>
    <definedName name="P8WP5">VF!$M$49:$M$53</definedName>
    <definedName name="P8WP6">VF!$N$49:$N$53</definedName>
    <definedName name="P9WP1">VF!$I$56:$I$60</definedName>
    <definedName name="P9WP2">VF!$J$56:$J$60</definedName>
    <definedName name="P9WP3">VF!$K$56:$K$60</definedName>
    <definedName name="P9WP4">VF!$L$56:$L$60</definedName>
    <definedName name="P9WP5">VF!$M$56:$M$60</definedName>
    <definedName name="P9WP6">VF!$N$56:$N$60</definedName>
    <definedName name="Pr.Axis1">VF!$B$19:$B$20</definedName>
    <definedName name="Pr.Axis2">VF!$B$22:$B$24</definedName>
    <definedName name="Pr.Axis3">VF!$B$25</definedName>
    <definedName name="Pr.Axis4">VF!$B$26:$B$27</definedName>
    <definedName name="Praxis">VF!$B$3:$B$8</definedName>
    <definedName name="_xlnm.Print_Area" localSheetId="0">'Cover Page'!$A$1:$K$51</definedName>
    <definedName name="_xlnm.Print_Area" localSheetId="2">'LB (PB1)'!$A$1:$L$48</definedName>
    <definedName name="_xlnm.Print_Area" localSheetId="3">'PB2'!$A$1:$L$33</definedName>
    <definedName name="_xlnm.Print_Area" localSheetId="4">'PB3'!$A$1:$L$45</definedName>
    <definedName name="_xlnm.Print_Area" localSheetId="5">'PB4'!$A$1:$L$44</definedName>
    <definedName name="_xlnm.Print_Area" localSheetId="6">'PB5'!$A$1:$L$45</definedName>
    <definedName name="_xlnm.Print_Area" localSheetId="7">'PB6'!$A$1:$L$45</definedName>
    <definedName name="_xlnm.Print_Area" localSheetId="8">'PB7'!$A$1:$L$33</definedName>
    <definedName name="_xlnm.Print_Area" localSheetId="9">'PB8'!$A$1:$L$54</definedName>
    <definedName name="_xlnm.Print_Area" localSheetId="10">'PB9'!$A$1:$L$51</definedName>
    <definedName name="_xlnm.Print_Titles" localSheetId="2">'LB (PB1)'!$1:$7</definedName>
    <definedName name="_xlnm.Print_Titles" localSheetId="11">'PB10'!$1:$7</definedName>
    <definedName name="_xlnm.Print_Titles" localSheetId="3">'PB2'!$1:$7</definedName>
    <definedName name="_xlnm.Print_Titles" localSheetId="4">'PB3'!$1:$7</definedName>
    <definedName name="_xlnm.Print_Titles" localSheetId="5">'PB4'!$1:$7</definedName>
    <definedName name="_xlnm.Print_Titles" localSheetId="6">'PB5'!$1:$7</definedName>
    <definedName name="_xlnm.Print_Titles" localSheetId="7">'PB6'!$1:$7</definedName>
    <definedName name="_xlnm.Print_Titles" localSheetId="8">'PB7'!$1:$7</definedName>
    <definedName name="_xlnm.Print_Titles" localSheetId="9">'PB8'!$1:$7</definedName>
    <definedName name="_xlnm.Print_Titles" localSheetId="10">'PB9'!$1:$7</definedName>
    <definedName name="Tender">VF!$L$2:$L$17</definedName>
    <definedName name="WPs">[4]Ranges!$D$3:$D$8</definedName>
    <definedName name="xhgf">[2]VF!$H$3:$H$8</definedName>
  </definedNames>
  <calcPr calcId="145621"/>
</workbook>
</file>

<file path=xl/calcChain.xml><?xml version="1.0" encoding="utf-8"?>
<calcChain xmlns="http://schemas.openxmlformats.org/spreadsheetml/2006/main">
  <c r="G4" i="30" l="1"/>
  <c r="D4" i="30"/>
  <c r="D3" i="30" l="1"/>
  <c r="D2" i="30"/>
  <c r="D1" i="30"/>
  <c r="G4" i="29"/>
  <c r="D4" i="29"/>
  <c r="D3" i="29" l="1"/>
  <c r="D2" i="29"/>
  <c r="D1" i="29"/>
  <c r="D4" i="28"/>
  <c r="D3" i="28" l="1"/>
  <c r="D2" i="28"/>
  <c r="D1" i="28"/>
  <c r="G4" i="27"/>
  <c r="D4" i="27"/>
  <c r="D3" i="27"/>
  <c r="D2" i="27"/>
  <c r="D1" i="27"/>
  <c r="D4" i="26"/>
  <c r="D3" i="26"/>
  <c r="D2" i="26"/>
  <c r="D1" i="26"/>
  <c r="G4" i="25"/>
  <c r="D4" i="25"/>
  <c r="D3" i="25"/>
  <c r="D2" i="25"/>
  <c r="D1" i="25"/>
  <c r="G4" i="24"/>
  <c r="D4" i="24"/>
  <c r="D3" i="24" l="1"/>
  <c r="D2" i="24" l="1"/>
  <c r="D1" i="24"/>
  <c r="G4" i="23"/>
  <c r="D4" i="23"/>
  <c r="D3" i="23"/>
  <c r="D2" i="23"/>
  <c r="D1" i="23"/>
  <c r="G4" i="13"/>
  <c r="D4" i="13"/>
  <c r="D3" i="13" l="1"/>
  <c r="D2" i="13"/>
  <c r="D1" i="13" l="1"/>
  <c r="G17" i="22" l="1"/>
  <c r="G15" i="22"/>
  <c r="G13" i="22"/>
  <c r="G11" i="22"/>
  <c r="D3" i="22"/>
  <c r="D2" i="22"/>
  <c r="D1" i="22"/>
  <c r="D4" i="22" l="1"/>
  <c r="C103" i="31"/>
  <c r="C102" i="31" l="1"/>
  <c r="C85" i="31"/>
  <c r="C84" i="31"/>
  <c r="C74" i="31"/>
  <c r="C73" i="31"/>
  <c r="C62" i="31"/>
  <c r="C50" i="31"/>
  <c r="C40" i="31"/>
  <c r="C30" i="31"/>
  <c r="A30" i="31"/>
  <c r="C18" i="31"/>
  <c r="A18" i="31"/>
  <c r="C4" i="31"/>
  <c r="A4" i="31" l="1"/>
  <c r="I43" i="1"/>
  <c r="I27" i="1"/>
  <c r="I26" i="1"/>
  <c r="I25" i="1"/>
  <c r="I24" i="1" l="1"/>
  <c r="I23" i="1" l="1"/>
  <c r="I22" i="1"/>
  <c r="G19" i="1"/>
  <c r="G2" i="30" l="1"/>
  <c r="G2" i="29"/>
  <c r="G2" i="28"/>
  <c r="G2" i="27"/>
  <c r="G2" i="26"/>
  <c r="G2" i="25"/>
  <c r="G2" i="24"/>
  <c r="G2" i="23"/>
  <c r="G2" i="13"/>
  <c r="G2" i="22"/>
  <c r="E19" i="1"/>
  <c r="E17" i="1"/>
  <c r="G1" i="30" l="1"/>
  <c r="G1" i="29"/>
  <c r="G1" i="28"/>
  <c r="G1" i="27"/>
  <c r="G1" i="26"/>
  <c r="G1" i="25"/>
  <c r="G1" i="24"/>
  <c r="G1" i="23"/>
  <c r="G1" i="13"/>
  <c r="G1" i="22"/>
  <c r="I19" i="1"/>
  <c r="L15" i="1"/>
  <c r="G3" i="30" l="1"/>
  <c r="G3" i="29"/>
  <c r="G3" i="28"/>
  <c r="G3" i="27"/>
  <c r="G3" i="26"/>
  <c r="G3" i="25"/>
  <c r="G3" i="24"/>
  <c r="G3" i="23"/>
  <c r="G3" i="13"/>
  <c r="G3" i="22"/>
</calcChain>
</file>

<file path=xl/comments1.xml><?xml version="1.0" encoding="utf-8"?>
<comments xmlns="http://schemas.openxmlformats.org/spreadsheetml/2006/main">
  <authors>
    <author>Georgios Charalampous</author>
    <author>ΧΑΡΑΛΑΜΠΟΥΣ ΓΙΩΡΓΟΣ (CHARALAMPOUS GIORGOS)</author>
  </authors>
  <commentList>
    <comment ref="E7" authorId="0">
      <text>
        <r>
          <rPr>
            <b/>
            <sz val="8"/>
            <color indexed="81"/>
            <rFont val="Tahoma"/>
            <family val="2"/>
            <charset val="161"/>
          </rPr>
          <t>Georgios Charalampous:</t>
        </r>
        <r>
          <rPr>
            <sz val="8"/>
            <color indexed="81"/>
            <rFont val="Tahoma"/>
            <family val="2"/>
            <charset val="161"/>
          </rPr>
          <t xml:space="preserve">
You will have to unite tenders of similar services/equipmnet to the minimum necessary regardless of the WPs or Actions that these may belong. Use the same nr (1,2,3) for the tenders you include in each line of the excel file if you plan to have them released under one procedure. The final number should be the number of the tenders you plan release in total.</t>
        </r>
      </text>
    </comment>
    <comment ref="F7" authorId="0">
      <text>
        <r>
          <rPr>
            <b/>
            <sz val="8"/>
            <color indexed="81"/>
            <rFont val="Tahoma"/>
            <family val="2"/>
            <charset val="161"/>
          </rPr>
          <t>Georgios Charalampous:</t>
        </r>
        <r>
          <rPr>
            <sz val="8"/>
            <color indexed="81"/>
            <rFont val="Tahoma"/>
            <family val="2"/>
            <charset val="161"/>
          </rPr>
          <t xml:space="preserve">
Specify the type of the tender (open, restricted, direct, etc). The programme strongly advises the beneficiaries to use the maximum level of publicity. It is recommneded that for all the tenders of one budget line the type of the tender that coresponds to the total amount allocated to the budget line is followed. </t>
        </r>
      </text>
    </comment>
    <comment ref="G7" authorId="0">
      <text>
        <r>
          <rPr>
            <b/>
            <sz val="8"/>
            <color indexed="81"/>
            <rFont val="Tahoma"/>
            <family val="2"/>
            <charset val="161"/>
          </rPr>
          <t>Georgios Charalampous:</t>
        </r>
        <r>
          <rPr>
            <sz val="8"/>
            <color indexed="81"/>
            <rFont val="Tahoma"/>
            <family val="2"/>
            <charset val="161"/>
          </rPr>
          <t xml:space="preserve">
The amount corresponding to the specific tender</t>
        </r>
      </text>
    </comment>
    <comment ref="H7" authorId="0">
      <text>
        <r>
          <rPr>
            <b/>
            <sz val="8"/>
            <color indexed="81"/>
            <rFont val="Tahoma"/>
            <family val="2"/>
            <charset val="161"/>
          </rPr>
          <t>Georgios Charalampous:</t>
        </r>
        <r>
          <rPr>
            <sz val="8"/>
            <color indexed="81"/>
            <rFont val="Tahoma"/>
            <family val="2"/>
            <charset val="161"/>
          </rPr>
          <t xml:space="preserve">
The expected date of the tender release.</t>
        </r>
      </text>
    </comment>
    <comment ref="I7" authorId="1">
      <text>
        <r>
          <rPr>
            <b/>
            <sz val="9"/>
            <color indexed="81"/>
            <rFont val="Tahoma"/>
            <family val="2"/>
            <charset val="161"/>
          </rPr>
          <t>ΧΑΡΑΛΑΜΠΟΥΣ ΓΙΩΡΓΟΣ (CHARALAMPOUS GIORGOS):</t>
        </r>
        <r>
          <rPr>
            <sz val="9"/>
            <color indexed="81"/>
            <rFont val="Tahoma"/>
            <family val="2"/>
            <charset val="161"/>
          </rPr>
          <t xml:space="preserve">
Estimated date tender closure</t>
        </r>
      </text>
    </comment>
    <comment ref="J7" authorId="1">
      <text>
        <r>
          <rPr>
            <b/>
            <sz val="9"/>
            <color indexed="81"/>
            <rFont val="Tahoma"/>
            <family val="2"/>
            <charset val="161"/>
          </rPr>
          <t>ΧΑΡΑΛΑΜΠΟΥΣ ΓΙΩΡΓΟΣ (CHARALAMPOUS GIORGOS):</t>
        </r>
        <r>
          <rPr>
            <sz val="9"/>
            <color indexed="81"/>
            <rFont val="Tahoma"/>
            <family val="2"/>
            <charset val="161"/>
          </rPr>
          <t xml:space="preserve">
Estimated date of contract signature</t>
        </r>
      </text>
    </comment>
    <comment ref="K7" authorId="1">
      <text>
        <r>
          <rPr>
            <b/>
            <sz val="9"/>
            <color indexed="81"/>
            <rFont val="Tahoma"/>
            <family val="2"/>
            <charset val="161"/>
          </rPr>
          <t>ΧΑΡΑΛΑΜΠΟΥΣ ΓΙΩΡΓΟΣ (CHARALAMPOUS GIORGOS):</t>
        </r>
        <r>
          <rPr>
            <sz val="9"/>
            <color indexed="81"/>
            <rFont val="Tahoma"/>
            <family val="2"/>
            <charset val="161"/>
          </rPr>
          <t xml:space="preserve">
From the date of the tender launching until the contract signature</t>
        </r>
      </text>
    </comment>
    <comment ref="L7" authorId="1">
      <text>
        <r>
          <rPr>
            <b/>
            <sz val="9"/>
            <color indexed="81"/>
            <rFont val="Tahoma"/>
            <family val="2"/>
            <charset val="161"/>
          </rPr>
          <t>ΧΑΡΑΛΑΜΠΟΥΣ ΓΙΩΡΓΟΣ (CHARALAMPOUS GIORGOS):</t>
        </r>
        <r>
          <rPr>
            <sz val="9"/>
            <color indexed="81"/>
            <rFont val="Tahoma"/>
            <family val="2"/>
            <charset val="161"/>
          </rPr>
          <t xml:space="preserve">
Explain the milestone to be achieved for this tender within the start-up period</t>
        </r>
      </text>
    </comment>
  </commentList>
</comments>
</file>

<file path=xl/comments10.xml><?xml version="1.0" encoding="utf-8"?>
<comments xmlns="http://schemas.openxmlformats.org/spreadsheetml/2006/main">
  <authors>
    <author>Georgios Charalampous</author>
    <author>ΧΑΡΑΛΑΜΠΟΥΣ ΓΙΩΡΓΟΣ (CHARALAMPOUS GIORGOS)</author>
  </authors>
  <commentList>
    <comment ref="E7" authorId="0">
      <text>
        <r>
          <rPr>
            <b/>
            <sz val="8"/>
            <color indexed="81"/>
            <rFont val="Tahoma"/>
            <family val="2"/>
            <charset val="161"/>
          </rPr>
          <t>Georgios Charalampous:</t>
        </r>
        <r>
          <rPr>
            <sz val="8"/>
            <color indexed="81"/>
            <rFont val="Tahoma"/>
            <family val="2"/>
            <charset val="161"/>
          </rPr>
          <t xml:space="preserve">
You will have to unite tenders of similar services/equipmnet to the minimum necessary regardless of the WPs or Actions that these may belong. Use the same nr (1,2,3) for the tenders you include in each line of the excel file if you plan to have them released under one procedure. The final number should be the number of the tenders you plan release in total.</t>
        </r>
      </text>
    </comment>
    <comment ref="F7" authorId="0">
      <text>
        <r>
          <rPr>
            <b/>
            <sz val="8"/>
            <color indexed="81"/>
            <rFont val="Tahoma"/>
            <family val="2"/>
            <charset val="161"/>
          </rPr>
          <t>Georgios Charalampous:</t>
        </r>
        <r>
          <rPr>
            <sz val="8"/>
            <color indexed="81"/>
            <rFont val="Tahoma"/>
            <family val="2"/>
            <charset val="161"/>
          </rPr>
          <t xml:space="preserve">
Specify the type of the tender (open, restricted, direct, etc). The programme strongly advises the beneficiaries to use the maximum level of publicity. It is recommneded that for all the tenders of one budget line the type of the tender that coresponds to the total amount allocated to the budget line is followed. </t>
        </r>
      </text>
    </comment>
    <comment ref="G7" authorId="0">
      <text>
        <r>
          <rPr>
            <b/>
            <sz val="8"/>
            <color indexed="81"/>
            <rFont val="Tahoma"/>
            <family val="2"/>
            <charset val="161"/>
          </rPr>
          <t>Georgios Charalampous:</t>
        </r>
        <r>
          <rPr>
            <sz val="8"/>
            <color indexed="81"/>
            <rFont val="Tahoma"/>
            <family val="2"/>
            <charset val="161"/>
          </rPr>
          <t xml:space="preserve">
The amount corresponding to the specific tender</t>
        </r>
      </text>
    </comment>
    <comment ref="H7" authorId="0">
      <text>
        <r>
          <rPr>
            <b/>
            <sz val="8"/>
            <color indexed="81"/>
            <rFont val="Tahoma"/>
            <family val="2"/>
            <charset val="161"/>
          </rPr>
          <t>Georgios Charalampous:</t>
        </r>
        <r>
          <rPr>
            <sz val="8"/>
            <color indexed="81"/>
            <rFont val="Tahoma"/>
            <family val="2"/>
            <charset val="161"/>
          </rPr>
          <t xml:space="preserve">
The expected date of the tender release.</t>
        </r>
      </text>
    </comment>
    <comment ref="I7" authorId="1">
      <text>
        <r>
          <rPr>
            <b/>
            <sz val="9"/>
            <color indexed="81"/>
            <rFont val="Tahoma"/>
            <family val="2"/>
            <charset val="161"/>
          </rPr>
          <t>ΧΑΡΑΛΑΜΠΟΥΣ ΓΙΩΡΓΟΣ (CHARALAMPOUS GIORGOS):</t>
        </r>
        <r>
          <rPr>
            <sz val="9"/>
            <color indexed="81"/>
            <rFont val="Tahoma"/>
            <family val="2"/>
            <charset val="161"/>
          </rPr>
          <t xml:space="preserve">
Estimated date tender closure</t>
        </r>
      </text>
    </comment>
    <comment ref="J7" authorId="1">
      <text>
        <r>
          <rPr>
            <b/>
            <sz val="9"/>
            <color indexed="81"/>
            <rFont val="Tahoma"/>
            <family val="2"/>
            <charset val="161"/>
          </rPr>
          <t>ΧΑΡΑΛΑΜΠΟΥΣ ΓΙΩΡΓΟΣ (CHARALAMPOUS GIORGOS):</t>
        </r>
        <r>
          <rPr>
            <sz val="9"/>
            <color indexed="81"/>
            <rFont val="Tahoma"/>
            <family val="2"/>
            <charset val="161"/>
          </rPr>
          <t xml:space="preserve">
Estimated date of contract signature</t>
        </r>
      </text>
    </comment>
    <comment ref="K7" authorId="1">
      <text>
        <r>
          <rPr>
            <b/>
            <sz val="9"/>
            <color indexed="81"/>
            <rFont val="Tahoma"/>
            <family val="2"/>
            <charset val="161"/>
          </rPr>
          <t>ΧΑΡΑΛΑΜΠΟΥΣ ΓΙΩΡΓΟΣ (CHARALAMPOUS GIORGOS):</t>
        </r>
        <r>
          <rPr>
            <sz val="9"/>
            <color indexed="81"/>
            <rFont val="Tahoma"/>
            <family val="2"/>
            <charset val="161"/>
          </rPr>
          <t xml:space="preserve">
From the date of the tender launching until the contract signature</t>
        </r>
      </text>
    </comment>
    <comment ref="L7" authorId="1">
      <text>
        <r>
          <rPr>
            <b/>
            <sz val="9"/>
            <color indexed="81"/>
            <rFont val="Tahoma"/>
            <family val="2"/>
            <charset val="161"/>
          </rPr>
          <t>ΧΑΡΑΛΑΜΠΟΥΣ ΓΙΩΡΓΟΣ (CHARALAMPOUS GIORGOS):</t>
        </r>
        <r>
          <rPr>
            <sz val="9"/>
            <color indexed="81"/>
            <rFont val="Tahoma"/>
            <family val="2"/>
            <charset val="161"/>
          </rPr>
          <t xml:space="preserve">
Explain the milestone to be achieved for this tender within the start-up period</t>
        </r>
      </text>
    </comment>
  </commentList>
</comments>
</file>

<file path=xl/comments2.xml><?xml version="1.0" encoding="utf-8"?>
<comments xmlns="http://schemas.openxmlformats.org/spreadsheetml/2006/main">
  <authors>
    <author>Georgios Charalampous</author>
    <author>ΧΑΡΑΛΑΜΠΟΥΣ ΓΙΩΡΓΟΣ (CHARALAMPOUS GIORGOS)</author>
  </authors>
  <commentList>
    <comment ref="E7" authorId="0">
      <text>
        <r>
          <rPr>
            <b/>
            <sz val="8"/>
            <color indexed="81"/>
            <rFont val="Tahoma"/>
            <family val="2"/>
            <charset val="161"/>
          </rPr>
          <t>Georgios Charalampous:</t>
        </r>
        <r>
          <rPr>
            <sz val="8"/>
            <color indexed="81"/>
            <rFont val="Tahoma"/>
            <family val="2"/>
            <charset val="161"/>
          </rPr>
          <t xml:space="preserve">
You will have to unite tenders of similar services/equipmnet to the minimum necessary regardless of the WPs or Actions that these may belong. Use the same nr (1,2,3) for the tenders you include in each line of the excel file if you plan to have them released under one procedure. The final number should be the number of the tenders you plan release in total.</t>
        </r>
      </text>
    </comment>
    <comment ref="F7" authorId="0">
      <text>
        <r>
          <rPr>
            <b/>
            <sz val="8"/>
            <color indexed="81"/>
            <rFont val="Tahoma"/>
            <family val="2"/>
            <charset val="161"/>
          </rPr>
          <t>Georgios Charalampous:</t>
        </r>
        <r>
          <rPr>
            <sz val="8"/>
            <color indexed="81"/>
            <rFont val="Tahoma"/>
            <family val="2"/>
            <charset val="161"/>
          </rPr>
          <t xml:space="preserve">
Specify the type of the tender (open, restricted, direct, etc). The programme strongly advises the beneficiaries to use the maximum level of publicity. It is recommneded that for all the tenders of one budget line the type of the tender that coresponds to the total amount allocated to the budget line is followed. </t>
        </r>
      </text>
    </comment>
    <comment ref="G7" authorId="0">
      <text>
        <r>
          <rPr>
            <b/>
            <sz val="8"/>
            <color indexed="81"/>
            <rFont val="Tahoma"/>
            <family val="2"/>
            <charset val="161"/>
          </rPr>
          <t>Georgios Charalampous:</t>
        </r>
        <r>
          <rPr>
            <sz val="8"/>
            <color indexed="81"/>
            <rFont val="Tahoma"/>
            <family val="2"/>
            <charset val="161"/>
          </rPr>
          <t xml:space="preserve">
The amount corresponding to the specific tender</t>
        </r>
      </text>
    </comment>
    <comment ref="H7" authorId="0">
      <text>
        <r>
          <rPr>
            <b/>
            <sz val="8"/>
            <color indexed="81"/>
            <rFont val="Tahoma"/>
            <family val="2"/>
            <charset val="161"/>
          </rPr>
          <t>Georgios Charalampous:</t>
        </r>
        <r>
          <rPr>
            <sz val="8"/>
            <color indexed="81"/>
            <rFont val="Tahoma"/>
            <family val="2"/>
            <charset val="161"/>
          </rPr>
          <t xml:space="preserve">
The expected date of the tender release.</t>
        </r>
      </text>
    </comment>
    <comment ref="I7" authorId="1">
      <text>
        <r>
          <rPr>
            <b/>
            <sz val="9"/>
            <color indexed="81"/>
            <rFont val="Tahoma"/>
            <family val="2"/>
            <charset val="161"/>
          </rPr>
          <t>ΧΑΡΑΛΑΜΠΟΥΣ ΓΙΩΡΓΟΣ (CHARALAMPOUS GIORGOS):</t>
        </r>
        <r>
          <rPr>
            <sz val="9"/>
            <color indexed="81"/>
            <rFont val="Tahoma"/>
            <family val="2"/>
            <charset val="161"/>
          </rPr>
          <t xml:space="preserve">
Estimated date tender closure</t>
        </r>
      </text>
    </comment>
    <comment ref="J7" authorId="1">
      <text>
        <r>
          <rPr>
            <b/>
            <sz val="9"/>
            <color indexed="81"/>
            <rFont val="Tahoma"/>
            <family val="2"/>
            <charset val="161"/>
          </rPr>
          <t>ΧΑΡΑΛΑΜΠΟΥΣ ΓΙΩΡΓΟΣ (CHARALAMPOUS GIORGOS):</t>
        </r>
        <r>
          <rPr>
            <sz val="9"/>
            <color indexed="81"/>
            <rFont val="Tahoma"/>
            <family val="2"/>
            <charset val="161"/>
          </rPr>
          <t xml:space="preserve">
Estimated date of contract signature</t>
        </r>
      </text>
    </comment>
    <comment ref="K7" authorId="1">
      <text>
        <r>
          <rPr>
            <b/>
            <sz val="9"/>
            <color indexed="81"/>
            <rFont val="Tahoma"/>
            <family val="2"/>
            <charset val="161"/>
          </rPr>
          <t>ΧΑΡΑΛΑΜΠΟΥΣ ΓΙΩΡΓΟΣ (CHARALAMPOUS GIORGOS):</t>
        </r>
        <r>
          <rPr>
            <sz val="9"/>
            <color indexed="81"/>
            <rFont val="Tahoma"/>
            <family val="2"/>
            <charset val="161"/>
          </rPr>
          <t xml:space="preserve">
From the date of the tender launching until the contract signature</t>
        </r>
      </text>
    </comment>
    <comment ref="L7" authorId="1">
      <text>
        <r>
          <rPr>
            <b/>
            <sz val="9"/>
            <color indexed="81"/>
            <rFont val="Tahoma"/>
            <family val="2"/>
            <charset val="161"/>
          </rPr>
          <t>ΧΑΡΑΛΑΜΠΟΥΣ ΓΙΩΡΓΟΣ (CHARALAMPOUS GIORGOS):</t>
        </r>
        <r>
          <rPr>
            <sz val="9"/>
            <color indexed="81"/>
            <rFont val="Tahoma"/>
            <family val="2"/>
            <charset val="161"/>
          </rPr>
          <t xml:space="preserve">
Explain the milestone to be achieved for this tender within the start-up period</t>
        </r>
      </text>
    </comment>
  </commentList>
</comments>
</file>

<file path=xl/comments3.xml><?xml version="1.0" encoding="utf-8"?>
<comments xmlns="http://schemas.openxmlformats.org/spreadsheetml/2006/main">
  <authors>
    <author>Georgios Charalampous</author>
    <author>ΧΑΡΑΛΑΜΠΟΥΣ ΓΙΩΡΓΟΣ (CHARALAMPOUS GIORGOS)</author>
  </authors>
  <commentList>
    <comment ref="E7" authorId="0">
      <text>
        <r>
          <rPr>
            <b/>
            <sz val="8"/>
            <color indexed="81"/>
            <rFont val="Tahoma"/>
            <family val="2"/>
            <charset val="161"/>
          </rPr>
          <t>Georgios Charalampous:</t>
        </r>
        <r>
          <rPr>
            <sz val="8"/>
            <color indexed="81"/>
            <rFont val="Tahoma"/>
            <family val="2"/>
            <charset val="161"/>
          </rPr>
          <t xml:space="preserve">
You will have to unite tenders of similar services/equipmnet to the minimum necessary regardless of the WPs or Actions that these may belong. Use the same nr (1,2,3) for the tenders you include in each line of the excel file if you plan to have them released under one procedure. The final number should be the number of the tenders you plan release in total.</t>
        </r>
      </text>
    </comment>
    <comment ref="F7" authorId="0">
      <text>
        <r>
          <rPr>
            <b/>
            <sz val="8"/>
            <color indexed="81"/>
            <rFont val="Tahoma"/>
            <family val="2"/>
            <charset val="161"/>
          </rPr>
          <t>Georgios Charalampous:</t>
        </r>
        <r>
          <rPr>
            <sz val="8"/>
            <color indexed="81"/>
            <rFont val="Tahoma"/>
            <family val="2"/>
            <charset val="161"/>
          </rPr>
          <t xml:space="preserve">
Specify the type of the tender (open, restricted, direct, etc). The programme strongly advises the beneficiaries to use the maximum level of publicity. It is recommneded that for all the tenders of one budget line the type of the tender that coresponds to the total amount allocated to the budget line is followed. </t>
        </r>
      </text>
    </comment>
    <comment ref="G7" authorId="0">
      <text>
        <r>
          <rPr>
            <b/>
            <sz val="8"/>
            <color indexed="81"/>
            <rFont val="Tahoma"/>
            <family val="2"/>
            <charset val="161"/>
          </rPr>
          <t>Georgios Charalampous:</t>
        </r>
        <r>
          <rPr>
            <sz val="8"/>
            <color indexed="81"/>
            <rFont val="Tahoma"/>
            <family val="2"/>
            <charset val="161"/>
          </rPr>
          <t xml:space="preserve">
The amount corresponding to the specific tender</t>
        </r>
      </text>
    </comment>
    <comment ref="H7" authorId="0">
      <text>
        <r>
          <rPr>
            <b/>
            <sz val="8"/>
            <color indexed="81"/>
            <rFont val="Tahoma"/>
            <family val="2"/>
            <charset val="161"/>
          </rPr>
          <t>Georgios Charalampous:</t>
        </r>
        <r>
          <rPr>
            <sz val="8"/>
            <color indexed="81"/>
            <rFont val="Tahoma"/>
            <family val="2"/>
            <charset val="161"/>
          </rPr>
          <t xml:space="preserve">
The expected date of the tender release.</t>
        </r>
      </text>
    </comment>
    <comment ref="I7" authorId="1">
      <text>
        <r>
          <rPr>
            <b/>
            <sz val="9"/>
            <color indexed="81"/>
            <rFont val="Tahoma"/>
            <family val="2"/>
            <charset val="161"/>
          </rPr>
          <t>ΧΑΡΑΛΑΜΠΟΥΣ ΓΙΩΡΓΟΣ (CHARALAMPOUS GIORGOS):</t>
        </r>
        <r>
          <rPr>
            <sz val="9"/>
            <color indexed="81"/>
            <rFont val="Tahoma"/>
            <family val="2"/>
            <charset val="161"/>
          </rPr>
          <t xml:space="preserve">
Estimated date tender closure</t>
        </r>
      </text>
    </comment>
    <comment ref="J7" authorId="1">
      <text>
        <r>
          <rPr>
            <b/>
            <sz val="9"/>
            <color indexed="81"/>
            <rFont val="Tahoma"/>
            <family val="2"/>
            <charset val="161"/>
          </rPr>
          <t>ΧΑΡΑΛΑΜΠΟΥΣ ΓΙΩΡΓΟΣ (CHARALAMPOUS GIORGOS):</t>
        </r>
        <r>
          <rPr>
            <sz val="9"/>
            <color indexed="81"/>
            <rFont val="Tahoma"/>
            <family val="2"/>
            <charset val="161"/>
          </rPr>
          <t xml:space="preserve">
Estimated date of contract signature</t>
        </r>
      </text>
    </comment>
    <comment ref="K7" authorId="1">
      <text>
        <r>
          <rPr>
            <b/>
            <sz val="9"/>
            <color indexed="81"/>
            <rFont val="Tahoma"/>
            <family val="2"/>
            <charset val="161"/>
          </rPr>
          <t>ΧΑΡΑΛΑΜΠΟΥΣ ΓΙΩΡΓΟΣ (CHARALAMPOUS GIORGOS):</t>
        </r>
        <r>
          <rPr>
            <sz val="9"/>
            <color indexed="81"/>
            <rFont val="Tahoma"/>
            <family val="2"/>
            <charset val="161"/>
          </rPr>
          <t xml:space="preserve">
From the date of the tender launching until the contract signature</t>
        </r>
      </text>
    </comment>
    <comment ref="L7" authorId="1">
      <text>
        <r>
          <rPr>
            <b/>
            <sz val="9"/>
            <color indexed="81"/>
            <rFont val="Tahoma"/>
            <family val="2"/>
            <charset val="161"/>
          </rPr>
          <t>ΧΑΡΑΛΑΜΠΟΥΣ ΓΙΩΡΓΟΣ (CHARALAMPOUS GIORGOS):</t>
        </r>
        <r>
          <rPr>
            <sz val="9"/>
            <color indexed="81"/>
            <rFont val="Tahoma"/>
            <family val="2"/>
            <charset val="161"/>
          </rPr>
          <t xml:space="preserve">
Explain the milestone to be achieved for this tender within the start-up period</t>
        </r>
      </text>
    </comment>
  </commentList>
</comments>
</file>

<file path=xl/comments4.xml><?xml version="1.0" encoding="utf-8"?>
<comments xmlns="http://schemas.openxmlformats.org/spreadsheetml/2006/main">
  <authors>
    <author>Georgios Charalampous</author>
    <author>ΧΑΡΑΛΑΜΠΟΥΣ ΓΙΩΡΓΟΣ (CHARALAMPOUS GIORGOS)</author>
  </authors>
  <commentList>
    <comment ref="E7" authorId="0">
      <text>
        <r>
          <rPr>
            <b/>
            <sz val="8"/>
            <color indexed="81"/>
            <rFont val="Tahoma"/>
            <family val="2"/>
            <charset val="161"/>
          </rPr>
          <t>Georgios Charalampous:</t>
        </r>
        <r>
          <rPr>
            <sz val="8"/>
            <color indexed="81"/>
            <rFont val="Tahoma"/>
            <family val="2"/>
            <charset val="161"/>
          </rPr>
          <t xml:space="preserve">
You will have to unite tenders of similar services/equipmnet to the minimum necessary regardless of the WPs or Actions that these may belong. Use the same nr (1,2,3) for the tenders you include in each line of the excel file if you plan to have them released under one procedure. The final number should be the number of the tenders you plan release in total.</t>
        </r>
      </text>
    </comment>
    <comment ref="F7" authorId="0">
      <text>
        <r>
          <rPr>
            <b/>
            <sz val="8"/>
            <color indexed="81"/>
            <rFont val="Tahoma"/>
            <family val="2"/>
            <charset val="161"/>
          </rPr>
          <t>Georgios Charalampous:</t>
        </r>
        <r>
          <rPr>
            <sz val="8"/>
            <color indexed="81"/>
            <rFont val="Tahoma"/>
            <family val="2"/>
            <charset val="161"/>
          </rPr>
          <t xml:space="preserve">
Specify the type of the tender (open, restricted, direct, etc). The programme strongly advises the beneficiaries to use the maximum level of publicity. It is recommneded that for all the tenders of one budget line the type of the tender that coresponds to the total amount allocated to the budget line is followed. </t>
        </r>
      </text>
    </comment>
    <comment ref="G7" authorId="0">
      <text>
        <r>
          <rPr>
            <b/>
            <sz val="8"/>
            <color indexed="81"/>
            <rFont val="Tahoma"/>
            <family val="2"/>
            <charset val="161"/>
          </rPr>
          <t>Georgios Charalampous:</t>
        </r>
        <r>
          <rPr>
            <sz val="8"/>
            <color indexed="81"/>
            <rFont val="Tahoma"/>
            <family val="2"/>
            <charset val="161"/>
          </rPr>
          <t xml:space="preserve">
The amount corresponding to the specific tender</t>
        </r>
      </text>
    </comment>
    <comment ref="H7" authorId="0">
      <text>
        <r>
          <rPr>
            <b/>
            <sz val="8"/>
            <color indexed="81"/>
            <rFont val="Tahoma"/>
            <family val="2"/>
            <charset val="161"/>
          </rPr>
          <t>Georgios Charalampous:</t>
        </r>
        <r>
          <rPr>
            <sz val="8"/>
            <color indexed="81"/>
            <rFont val="Tahoma"/>
            <family val="2"/>
            <charset val="161"/>
          </rPr>
          <t xml:space="preserve">
The expected date of the tender release.</t>
        </r>
      </text>
    </comment>
    <comment ref="I7" authorId="1">
      <text>
        <r>
          <rPr>
            <b/>
            <sz val="9"/>
            <color indexed="81"/>
            <rFont val="Tahoma"/>
            <family val="2"/>
            <charset val="161"/>
          </rPr>
          <t>ΧΑΡΑΛΑΜΠΟΥΣ ΓΙΩΡΓΟΣ (CHARALAMPOUS GIORGOS):</t>
        </r>
        <r>
          <rPr>
            <sz val="9"/>
            <color indexed="81"/>
            <rFont val="Tahoma"/>
            <family val="2"/>
            <charset val="161"/>
          </rPr>
          <t xml:space="preserve">
Estimated date tender closure</t>
        </r>
      </text>
    </comment>
    <comment ref="J7" authorId="1">
      <text>
        <r>
          <rPr>
            <b/>
            <sz val="9"/>
            <color indexed="81"/>
            <rFont val="Tahoma"/>
            <family val="2"/>
            <charset val="161"/>
          </rPr>
          <t>ΧΑΡΑΛΑΜΠΟΥΣ ΓΙΩΡΓΟΣ (CHARALAMPOUS GIORGOS):</t>
        </r>
        <r>
          <rPr>
            <sz val="9"/>
            <color indexed="81"/>
            <rFont val="Tahoma"/>
            <family val="2"/>
            <charset val="161"/>
          </rPr>
          <t xml:space="preserve">
Estimated date of contract signature</t>
        </r>
      </text>
    </comment>
    <comment ref="K7" authorId="1">
      <text>
        <r>
          <rPr>
            <b/>
            <sz val="9"/>
            <color indexed="81"/>
            <rFont val="Tahoma"/>
            <family val="2"/>
            <charset val="161"/>
          </rPr>
          <t>ΧΑΡΑΛΑΜΠΟΥΣ ΓΙΩΡΓΟΣ (CHARALAMPOUS GIORGOS):</t>
        </r>
        <r>
          <rPr>
            <sz val="9"/>
            <color indexed="81"/>
            <rFont val="Tahoma"/>
            <family val="2"/>
            <charset val="161"/>
          </rPr>
          <t xml:space="preserve">
From the date of the tender launching until the contract signature</t>
        </r>
      </text>
    </comment>
    <comment ref="L7" authorId="1">
      <text>
        <r>
          <rPr>
            <b/>
            <sz val="9"/>
            <color indexed="81"/>
            <rFont val="Tahoma"/>
            <family val="2"/>
            <charset val="161"/>
          </rPr>
          <t>ΧΑΡΑΛΑΜΠΟΥΣ ΓΙΩΡΓΟΣ (CHARALAMPOUS GIORGOS):</t>
        </r>
        <r>
          <rPr>
            <sz val="9"/>
            <color indexed="81"/>
            <rFont val="Tahoma"/>
            <family val="2"/>
            <charset val="161"/>
          </rPr>
          <t xml:space="preserve">
Explain the milestone to be achieved for this tender within the start-up period</t>
        </r>
      </text>
    </comment>
  </commentList>
</comments>
</file>

<file path=xl/comments5.xml><?xml version="1.0" encoding="utf-8"?>
<comments xmlns="http://schemas.openxmlformats.org/spreadsheetml/2006/main">
  <authors>
    <author>Georgios Charalampous</author>
    <author>ΧΑΡΑΛΑΜΠΟΥΣ ΓΙΩΡΓΟΣ (CHARALAMPOUS GIORGOS)</author>
  </authors>
  <commentList>
    <comment ref="E7" authorId="0">
      <text>
        <r>
          <rPr>
            <b/>
            <sz val="8"/>
            <color indexed="81"/>
            <rFont val="Tahoma"/>
            <family val="2"/>
            <charset val="161"/>
          </rPr>
          <t>Georgios Charalampous:</t>
        </r>
        <r>
          <rPr>
            <sz val="8"/>
            <color indexed="81"/>
            <rFont val="Tahoma"/>
            <family val="2"/>
            <charset val="161"/>
          </rPr>
          <t xml:space="preserve">
You will have to unite tenders of similar services/equipmnet to the minimum necessary regardless of the WPs or Actions that these may belong. Use the same nr (1,2,3) for the tenders you include in each line of the excel file if you plan to have them released under one procedure. The final number should be the number of the tenders you plan release in total.</t>
        </r>
      </text>
    </comment>
    <comment ref="F7" authorId="0">
      <text>
        <r>
          <rPr>
            <b/>
            <sz val="8"/>
            <color indexed="81"/>
            <rFont val="Tahoma"/>
            <family val="2"/>
            <charset val="161"/>
          </rPr>
          <t>Georgios Charalampous:</t>
        </r>
        <r>
          <rPr>
            <sz val="8"/>
            <color indexed="81"/>
            <rFont val="Tahoma"/>
            <family val="2"/>
            <charset val="161"/>
          </rPr>
          <t xml:space="preserve">
Specify the type of the tender (open, restricted, direct, etc). The programme strongly advises the beneficiaries to use the maximum level of publicity. It is recommneded that for all the tenders of one budget line the type of the tender that coresponds to the total amount allocated to the budget line is followed. </t>
        </r>
      </text>
    </comment>
    <comment ref="G7" authorId="0">
      <text>
        <r>
          <rPr>
            <b/>
            <sz val="8"/>
            <color indexed="81"/>
            <rFont val="Tahoma"/>
            <family val="2"/>
            <charset val="161"/>
          </rPr>
          <t>Georgios Charalampous:</t>
        </r>
        <r>
          <rPr>
            <sz val="8"/>
            <color indexed="81"/>
            <rFont val="Tahoma"/>
            <family val="2"/>
            <charset val="161"/>
          </rPr>
          <t xml:space="preserve">
The amount corresponding to the specific tender</t>
        </r>
      </text>
    </comment>
    <comment ref="H7" authorId="0">
      <text>
        <r>
          <rPr>
            <b/>
            <sz val="8"/>
            <color indexed="81"/>
            <rFont val="Tahoma"/>
            <family val="2"/>
            <charset val="161"/>
          </rPr>
          <t>Georgios Charalampous:</t>
        </r>
        <r>
          <rPr>
            <sz val="8"/>
            <color indexed="81"/>
            <rFont val="Tahoma"/>
            <family val="2"/>
            <charset val="161"/>
          </rPr>
          <t xml:space="preserve">
The expected date of the tender release.</t>
        </r>
      </text>
    </comment>
    <comment ref="I7" authorId="1">
      <text>
        <r>
          <rPr>
            <b/>
            <sz val="9"/>
            <color indexed="81"/>
            <rFont val="Tahoma"/>
            <family val="2"/>
            <charset val="161"/>
          </rPr>
          <t>ΧΑΡΑΛΑΜΠΟΥΣ ΓΙΩΡΓΟΣ (CHARALAMPOUS GIORGOS):</t>
        </r>
        <r>
          <rPr>
            <sz val="9"/>
            <color indexed="81"/>
            <rFont val="Tahoma"/>
            <family val="2"/>
            <charset val="161"/>
          </rPr>
          <t xml:space="preserve">
Estimated date tender closure</t>
        </r>
      </text>
    </comment>
    <comment ref="J7" authorId="1">
      <text>
        <r>
          <rPr>
            <b/>
            <sz val="9"/>
            <color indexed="81"/>
            <rFont val="Tahoma"/>
            <family val="2"/>
            <charset val="161"/>
          </rPr>
          <t>ΧΑΡΑΛΑΜΠΟΥΣ ΓΙΩΡΓΟΣ (CHARALAMPOUS GIORGOS):</t>
        </r>
        <r>
          <rPr>
            <sz val="9"/>
            <color indexed="81"/>
            <rFont val="Tahoma"/>
            <family val="2"/>
            <charset val="161"/>
          </rPr>
          <t xml:space="preserve">
Estimated date of contract signature</t>
        </r>
      </text>
    </comment>
    <comment ref="K7" authorId="1">
      <text>
        <r>
          <rPr>
            <b/>
            <sz val="9"/>
            <color indexed="81"/>
            <rFont val="Tahoma"/>
            <family val="2"/>
            <charset val="161"/>
          </rPr>
          <t>ΧΑΡΑΛΑΜΠΟΥΣ ΓΙΩΡΓΟΣ (CHARALAMPOUS GIORGOS):</t>
        </r>
        <r>
          <rPr>
            <sz val="9"/>
            <color indexed="81"/>
            <rFont val="Tahoma"/>
            <family val="2"/>
            <charset val="161"/>
          </rPr>
          <t xml:space="preserve">
From the date of the tender launching until the contract signature</t>
        </r>
      </text>
    </comment>
    <comment ref="L7" authorId="1">
      <text>
        <r>
          <rPr>
            <b/>
            <sz val="9"/>
            <color indexed="81"/>
            <rFont val="Tahoma"/>
            <family val="2"/>
            <charset val="161"/>
          </rPr>
          <t>ΧΑΡΑΛΑΜΠΟΥΣ ΓΙΩΡΓΟΣ (CHARALAMPOUS GIORGOS):</t>
        </r>
        <r>
          <rPr>
            <sz val="9"/>
            <color indexed="81"/>
            <rFont val="Tahoma"/>
            <family val="2"/>
            <charset val="161"/>
          </rPr>
          <t xml:space="preserve">
Explain the milestone to be achieved for this tender within the start-up period</t>
        </r>
      </text>
    </comment>
  </commentList>
</comments>
</file>

<file path=xl/comments6.xml><?xml version="1.0" encoding="utf-8"?>
<comments xmlns="http://schemas.openxmlformats.org/spreadsheetml/2006/main">
  <authors>
    <author>Georgios Charalampous</author>
    <author>ΧΑΡΑΛΑΜΠΟΥΣ ΓΙΩΡΓΟΣ (CHARALAMPOUS GIORGOS)</author>
  </authors>
  <commentList>
    <comment ref="E7" authorId="0">
      <text>
        <r>
          <rPr>
            <b/>
            <sz val="8"/>
            <color indexed="81"/>
            <rFont val="Tahoma"/>
            <family val="2"/>
            <charset val="161"/>
          </rPr>
          <t>Georgios Charalampous:</t>
        </r>
        <r>
          <rPr>
            <sz val="8"/>
            <color indexed="81"/>
            <rFont val="Tahoma"/>
            <family val="2"/>
            <charset val="161"/>
          </rPr>
          <t xml:space="preserve">
You will have to unite tenders of similar services/equipmnet to the minimum necessary regardless of the WPs or Actions that these may belong. Use the same nr (1,2,3) for the tenders you include in each line of the excel file if you plan to have them released under one procedure. The final number should be the number of the tenders you plan release in total.</t>
        </r>
      </text>
    </comment>
    <comment ref="F7" authorId="0">
      <text>
        <r>
          <rPr>
            <b/>
            <sz val="8"/>
            <color indexed="81"/>
            <rFont val="Tahoma"/>
            <family val="2"/>
            <charset val="161"/>
          </rPr>
          <t>Georgios Charalampous:</t>
        </r>
        <r>
          <rPr>
            <sz val="8"/>
            <color indexed="81"/>
            <rFont val="Tahoma"/>
            <family val="2"/>
            <charset val="161"/>
          </rPr>
          <t xml:space="preserve">
Specify the type of the tender (open, restricted, direct, etc). The programme strongly advises the beneficiaries to use the maximum level of publicity. It is recommneded that for all the tenders of one budget line the type of the tender that coresponds to the total amount allocated to the budget line is followed. </t>
        </r>
      </text>
    </comment>
    <comment ref="G7" authorId="0">
      <text>
        <r>
          <rPr>
            <b/>
            <sz val="8"/>
            <color indexed="81"/>
            <rFont val="Tahoma"/>
            <family val="2"/>
            <charset val="161"/>
          </rPr>
          <t>Georgios Charalampous:</t>
        </r>
        <r>
          <rPr>
            <sz val="8"/>
            <color indexed="81"/>
            <rFont val="Tahoma"/>
            <family val="2"/>
            <charset val="161"/>
          </rPr>
          <t xml:space="preserve">
The amount corresponding to the specific tender</t>
        </r>
      </text>
    </comment>
    <comment ref="H7" authorId="0">
      <text>
        <r>
          <rPr>
            <b/>
            <sz val="8"/>
            <color indexed="81"/>
            <rFont val="Tahoma"/>
            <family val="2"/>
            <charset val="161"/>
          </rPr>
          <t>Georgios Charalampous:</t>
        </r>
        <r>
          <rPr>
            <sz val="8"/>
            <color indexed="81"/>
            <rFont val="Tahoma"/>
            <family val="2"/>
            <charset val="161"/>
          </rPr>
          <t xml:space="preserve">
The expected date of the tender release.</t>
        </r>
      </text>
    </comment>
    <comment ref="I7" authorId="1">
      <text>
        <r>
          <rPr>
            <b/>
            <sz val="9"/>
            <color indexed="81"/>
            <rFont val="Tahoma"/>
            <family val="2"/>
            <charset val="161"/>
          </rPr>
          <t>ΧΑΡΑΛΑΜΠΟΥΣ ΓΙΩΡΓΟΣ (CHARALAMPOUS GIORGOS):</t>
        </r>
        <r>
          <rPr>
            <sz val="9"/>
            <color indexed="81"/>
            <rFont val="Tahoma"/>
            <family val="2"/>
            <charset val="161"/>
          </rPr>
          <t xml:space="preserve">
Estimated date tender closure</t>
        </r>
      </text>
    </comment>
    <comment ref="J7" authorId="1">
      <text>
        <r>
          <rPr>
            <b/>
            <sz val="9"/>
            <color indexed="81"/>
            <rFont val="Tahoma"/>
            <family val="2"/>
            <charset val="161"/>
          </rPr>
          <t>ΧΑΡΑΛΑΜΠΟΥΣ ΓΙΩΡΓΟΣ (CHARALAMPOUS GIORGOS):</t>
        </r>
        <r>
          <rPr>
            <sz val="9"/>
            <color indexed="81"/>
            <rFont val="Tahoma"/>
            <family val="2"/>
            <charset val="161"/>
          </rPr>
          <t xml:space="preserve">
Estimated date of contract signature</t>
        </r>
      </text>
    </comment>
    <comment ref="K7" authorId="1">
      <text>
        <r>
          <rPr>
            <b/>
            <sz val="9"/>
            <color indexed="81"/>
            <rFont val="Tahoma"/>
            <family val="2"/>
            <charset val="161"/>
          </rPr>
          <t>ΧΑΡΑΛΑΜΠΟΥΣ ΓΙΩΡΓΟΣ (CHARALAMPOUS GIORGOS):</t>
        </r>
        <r>
          <rPr>
            <sz val="9"/>
            <color indexed="81"/>
            <rFont val="Tahoma"/>
            <family val="2"/>
            <charset val="161"/>
          </rPr>
          <t xml:space="preserve">
From the date of the tender launching until the contract signature</t>
        </r>
      </text>
    </comment>
    <comment ref="L7" authorId="1">
      <text>
        <r>
          <rPr>
            <b/>
            <sz val="9"/>
            <color indexed="81"/>
            <rFont val="Tahoma"/>
            <family val="2"/>
            <charset val="161"/>
          </rPr>
          <t>ΧΑΡΑΛΑΜΠΟΥΣ ΓΙΩΡΓΟΣ (CHARALAMPOUS GIORGOS):</t>
        </r>
        <r>
          <rPr>
            <sz val="9"/>
            <color indexed="81"/>
            <rFont val="Tahoma"/>
            <family val="2"/>
            <charset val="161"/>
          </rPr>
          <t xml:space="preserve">
Explain the milestone to be achieved for this tender within the start-up period</t>
        </r>
      </text>
    </comment>
  </commentList>
</comments>
</file>

<file path=xl/comments7.xml><?xml version="1.0" encoding="utf-8"?>
<comments xmlns="http://schemas.openxmlformats.org/spreadsheetml/2006/main">
  <authors>
    <author>Georgios Charalampous</author>
    <author>ΧΑΡΑΛΑΜΠΟΥΣ ΓΙΩΡΓΟΣ (CHARALAMPOUS GIORGOS)</author>
  </authors>
  <commentList>
    <comment ref="E7" authorId="0">
      <text>
        <r>
          <rPr>
            <b/>
            <sz val="8"/>
            <color indexed="81"/>
            <rFont val="Tahoma"/>
            <family val="2"/>
            <charset val="161"/>
          </rPr>
          <t>Georgios Charalampous:</t>
        </r>
        <r>
          <rPr>
            <sz val="8"/>
            <color indexed="81"/>
            <rFont val="Tahoma"/>
            <family val="2"/>
            <charset val="161"/>
          </rPr>
          <t xml:space="preserve">
You will have to unite tenders of similar services/equipmnet to the minimum necessary regardless of the WPs or Actions that these may belong. Use the same nr (1,2,3) for the tenders you include in each line of the excel file if you plan to have them released under one procedure. The final number should be the number of the tenders you plan release in total.</t>
        </r>
      </text>
    </comment>
    <comment ref="F7" authorId="0">
      <text>
        <r>
          <rPr>
            <b/>
            <sz val="8"/>
            <color indexed="81"/>
            <rFont val="Tahoma"/>
            <family val="2"/>
            <charset val="161"/>
          </rPr>
          <t>Georgios Charalampous:</t>
        </r>
        <r>
          <rPr>
            <sz val="8"/>
            <color indexed="81"/>
            <rFont val="Tahoma"/>
            <family val="2"/>
            <charset val="161"/>
          </rPr>
          <t xml:space="preserve">
Specify the type of the tender (open, restricted, direct, etc). The programme strongly advises the beneficiaries to use the maximum level of publicity. It is recommneded that for all the tenders of one budget line the type of the tender that coresponds to the total amount allocated to the budget line is followed. </t>
        </r>
      </text>
    </comment>
    <comment ref="G7" authorId="0">
      <text>
        <r>
          <rPr>
            <b/>
            <sz val="8"/>
            <color indexed="81"/>
            <rFont val="Tahoma"/>
            <family val="2"/>
            <charset val="161"/>
          </rPr>
          <t>Georgios Charalampous:</t>
        </r>
        <r>
          <rPr>
            <sz val="8"/>
            <color indexed="81"/>
            <rFont val="Tahoma"/>
            <family val="2"/>
            <charset val="161"/>
          </rPr>
          <t xml:space="preserve">
The amount corresponding to the specific tender</t>
        </r>
      </text>
    </comment>
    <comment ref="H7" authorId="0">
      <text>
        <r>
          <rPr>
            <b/>
            <sz val="8"/>
            <color indexed="81"/>
            <rFont val="Tahoma"/>
            <family val="2"/>
            <charset val="161"/>
          </rPr>
          <t>Georgios Charalampous:</t>
        </r>
        <r>
          <rPr>
            <sz val="8"/>
            <color indexed="81"/>
            <rFont val="Tahoma"/>
            <family val="2"/>
            <charset val="161"/>
          </rPr>
          <t xml:space="preserve">
The expected date of the tender release.</t>
        </r>
      </text>
    </comment>
    <comment ref="I7" authorId="1">
      <text>
        <r>
          <rPr>
            <sz val="9"/>
            <color indexed="81"/>
            <rFont val="Tahoma"/>
            <family val="2"/>
            <charset val="161"/>
          </rPr>
          <t>Estimated date tender closure</t>
        </r>
      </text>
    </comment>
    <comment ref="J7" authorId="1">
      <text>
        <r>
          <rPr>
            <b/>
            <sz val="9"/>
            <color indexed="81"/>
            <rFont val="Tahoma"/>
            <family val="2"/>
            <charset val="161"/>
          </rPr>
          <t>ΧΑΡΑΛΑΜΠΟΥΣ ΓΙΩΡΓΟΣ (CHARALAMPOUS GIORGOS):</t>
        </r>
        <r>
          <rPr>
            <sz val="9"/>
            <color indexed="81"/>
            <rFont val="Tahoma"/>
            <family val="2"/>
            <charset val="161"/>
          </rPr>
          <t xml:space="preserve">
Estimated date of contract signature</t>
        </r>
      </text>
    </comment>
    <comment ref="K7" authorId="1">
      <text>
        <r>
          <rPr>
            <sz val="9"/>
            <color indexed="81"/>
            <rFont val="Tahoma"/>
            <family val="2"/>
            <charset val="161"/>
          </rPr>
          <t>From the date of the tender launching until the contract signature</t>
        </r>
      </text>
    </comment>
    <comment ref="L7" authorId="1">
      <text>
        <r>
          <rPr>
            <sz val="9"/>
            <color indexed="81"/>
            <rFont val="Tahoma"/>
            <family val="2"/>
            <charset val="161"/>
          </rPr>
          <t>Explain the milestone to be achieved for this tender within the start-up period</t>
        </r>
      </text>
    </comment>
  </commentList>
</comments>
</file>

<file path=xl/comments8.xml><?xml version="1.0" encoding="utf-8"?>
<comments xmlns="http://schemas.openxmlformats.org/spreadsheetml/2006/main">
  <authors>
    <author>Georgios Charalampous</author>
    <author>ΧΑΡΑΛΑΜΠΟΥΣ ΓΙΩΡΓΟΣ (CHARALAMPOUS GIORGOS)</author>
  </authors>
  <commentList>
    <comment ref="E7" authorId="0">
      <text>
        <r>
          <rPr>
            <b/>
            <sz val="8"/>
            <color indexed="81"/>
            <rFont val="Tahoma"/>
            <family val="2"/>
            <charset val="161"/>
          </rPr>
          <t>Georgios Charalampous:</t>
        </r>
        <r>
          <rPr>
            <sz val="8"/>
            <color indexed="81"/>
            <rFont val="Tahoma"/>
            <family val="2"/>
            <charset val="161"/>
          </rPr>
          <t xml:space="preserve">
You will have to unite tenders of similar services/equipmnet to the minimum necessary regardless of the WPs or Actions that these may belong. Use the same nr (1,2,3) for the tenders you include in each line of the excel file if you plan to have them released under one procedure. The final number should be the number of the tenders you plan release in total.</t>
        </r>
      </text>
    </comment>
    <comment ref="F7" authorId="0">
      <text>
        <r>
          <rPr>
            <b/>
            <sz val="8"/>
            <color indexed="81"/>
            <rFont val="Tahoma"/>
            <family val="2"/>
            <charset val="161"/>
          </rPr>
          <t>Georgios Charalampous:</t>
        </r>
        <r>
          <rPr>
            <sz val="8"/>
            <color indexed="81"/>
            <rFont val="Tahoma"/>
            <family val="2"/>
            <charset val="161"/>
          </rPr>
          <t xml:space="preserve">
Specify the type of the tender (open, restricted, direct, etc). The programme strongly advises the beneficiaries to use the maximum level of publicity. It is recommneded that for all the tenders of one budget line the type of the tender that coresponds to the total amount allocated to the budget line is followed. </t>
        </r>
      </text>
    </comment>
    <comment ref="G7" authorId="0">
      <text>
        <r>
          <rPr>
            <b/>
            <sz val="8"/>
            <color indexed="81"/>
            <rFont val="Tahoma"/>
            <family val="2"/>
            <charset val="161"/>
          </rPr>
          <t>Georgios Charalampous:</t>
        </r>
        <r>
          <rPr>
            <sz val="8"/>
            <color indexed="81"/>
            <rFont val="Tahoma"/>
            <family val="2"/>
            <charset val="161"/>
          </rPr>
          <t xml:space="preserve">
The amount corresponding to the specific tender</t>
        </r>
      </text>
    </comment>
    <comment ref="H7" authorId="0">
      <text>
        <r>
          <rPr>
            <b/>
            <sz val="8"/>
            <color indexed="81"/>
            <rFont val="Tahoma"/>
            <family val="2"/>
            <charset val="161"/>
          </rPr>
          <t>Georgios Charalampous:</t>
        </r>
        <r>
          <rPr>
            <sz val="8"/>
            <color indexed="81"/>
            <rFont val="Tahoma"/>
            <family val="2"/>
            <charset val="161"/>
          </rPr>
          <t xml:space="preserve">
The expected date of the tender release.</t>
        </r>
      </text>
    </comment>
    <comment ref="I7" authorId="1">
      <text>
        <r>
          <rPr>
            <b/>
            <sz val="9"/>
            <color indexed="81"/>
            <rFont val="Tahoma"/>
            <family val="2"/>
            <charset val="161"/>
          </rPr>
          <t>ΧΑΡΑΛΑΜΠΟΥΣ ΓΙΩΡΓΟΣ (CHARALAMPOUS GIORGOS):</t>
        </r>
        <r>
          <rPr>
            <sz val="9"/>
            <color indexed="81"/>
            <rFont val="Tahoma"/>
            <family val="2"/>
            <charset val="161"/>
          </rPr>
          <t xml:space="preserve">
Estimated date tender closure</t>
        </r>
      </text>
    </comment>
    <comment ref="J7" authorId="1">
      <text>
        <r>
          <rPr>
            <b/>
            <sz val="9"/>
            <color indexed="81"/>
            <rFont val="Tahoma"/>
            <family val="2"/>
            <charset val="161"/>
          </rPr>
          <t>ΧΑΡΑΛΑΜΠΟΥΣ ΓΙΩΡΓΟΣ (CHARALAMPOUS GIORGOS):</t>
        </r>
        <r>
          <rPr>
            <sz val="9"/>
            <color indexed="81"/>
            <rFont val="Tahoma"/>
            <family val="2"/>
            <charset val="161"/>
          </rPr>
          <t xml:space="preserve">
Estimated date of contract signature</t>
        </r>
      </text>
    </comment>
    <comment ref="K7" authorId="1">
      <text>
        <r>
          <rPr>
            <b/>
            <sz val="9"/>
            <color indexed="81"/>
            <rFont val="Tahoma"/>
            <family val="2"/>
            <charset val="161"/>
          </rPr>
          <t>ΧΑΡΑΛΑΜΠΟΥΣ ΓΙΩΡΓΟΣ (CHARALAMPOUS GIORGOS):</t>
        </r>
        <r>
          <rPr>
            <sz val="9"/>
            <color indexed="81"/>
            <rFont val="Tahoma"/>
            <family val="2"/>
            <charset val="161"/>
          </rPr>
          <t xml:space="preserve">
From the date of the tender launching until the contract signature</t>
        </r>
      </text>
    </comment>
    <comment ref="L7" authorId="1">
      <text>
        <r>
          <rPr>
            <b/>
            <sz val="9"/>
            <color indexed="81"/>
            <rFont val="Tahoma"/>
            <family val="2"/>
            <charset val="161"/>
          </rPr>
          <t>ΧΑΡΑΛΑΜΠΟΥΣ ΓΙΩΡΓΟΣ (CHARALAMPOUS GIORGOS):</t>
        </r>
        <r>
          <rPr>
            <sz val="9"/>
            <color indexed="81"/>
            <rFont val="Tahoma"/>
            <family val="2"/>
            <charset val="161"/>
          </rPr>
          <t xml:space="preserve">
Explain the milestone to be achieved for this tender within the start-up period</t>
        </r>
      </text>
    </comment>
  </commentList>
</comments>
</file>

<file path=xl/comments9.xml><?xml version="1.0" encoding="utf-8"?>
<comments xmlns="http://schemas.openxmlformats.org/spreadsheetml/2006/main">
  <authors>
    <author>Georgios Charalampous</author>
    <author>ΧΑΡΑΛΑΜΠΟΥΣ ΓΙΩΡΓΟΣ (CHARALAMPOUS GIORGOS)</author>
  </authors>
  <commentList>
    <comment ref="E7" authorId="0">
      <text>
        <r>
          <rPr>
            <b/>
            <sz val="8"/>
            <color indexed="81"/>
            <rFont val="Tahoma"/>
            <family val="2"/>
            <charset val="161"/>
          </rPr>
          <t>Georgios Charalampous:</t>
        </r>
        <r>
          <rPr>
            <sz val="8"/>
            <color indexed="81"/>
            <rFont val="Tahoma"/>
            <family val="2"/>
            <charset val="161"/>
          </rPr>
          <t xml:space="preserve">
You will have to unite tenders of similar services/equipmnet to the minimum necessary regardless of the WPs or Actions that these may belong. Use the same nr (1,2,3) for the tenders you include in each line of the excel file if you plan to have them released under one procedure. The final number should be the number of the tenders you plan release in total.</t>
        </r>
      </text>
    </comment>
    <comment ref="F7" authorId="0">
      <text>
        <r>
          <rPr>
            <b/>
            <sz val="8"/>
            <color indexed="81"/>
            <rFont val="Tahoma"/>
            <family val="2"/>
            <charset val="161"/>
          </rPr>
          <t>Georgios Charalampous:</t>
        </r>
        <r>
          <rPr>
            <sz val="8"/>
            <color indexed="81"/>
            <rFont val="Tahoma"/>
            <family val="2"/>
            <charset val="161"/>
          </rPr>
          <t xml:space="preserve">
Specify the type of the tender (open, restricted, direct, etc). The programme strongly advises the beneficiaries to use the maximum level of publicity. It is recommneded that for all the tenders of one budget line the type of the tender that coresponds to the total amount allocated to the budget line is followed. </t>
        </r>
      </text>
    </comment>
    <comment ref="G7" authorId="0">
      <text>
        <r>
          <rPr>
            <b/>
            <sz val="8"/>
            <color indexed="81"/>
            <rFont val="Tahoma"/>
            <family val="2"/>
            <charset val="161"/>
          </rPr>
          <t>Georgios Charalampous:</t>
        </r>
        <r>
          <rPr>
            <sz val="8"/>
            <color indexed="81"/>
            <rFont val="Tahoma"/>
            <family val="2"/>
            <charset val="161"/>
          </rPr>
          <t xml:space="preserve">
The amount corresponding to the specific tender</t>
        </r>
      </text>
    </comment>
    <comment ref="H7" authorId="0">
      <text>
        <r>
          <rPr>
            <b/>
            <sz val="8"/>
            <color indexed="81"/>
            <rFont val="Tahoma"/>
            <family val="2"/>
            <charset val="161"/>
          </rPr>
          <t>Georgios Charalampous:</t>
        </r>
        <r>
          <rPr>
            <sz val="8"/>
            <color indexed="81"/>
            <rFont val="Tahoma"/>
            <family val="2"/>
            <charset val="161"/>
          </rPr>
          <t xml:space="preserve">
The expected date of the tender release.</t>
        </r>
      </text>
    </comment>
    <comment ref="I7" authorId="1">
      <text>
        <r>
          <rPr>
            <b/>
            <sz val="9"/>
            <color indexed="81"/>
            <rFont val="Tahoma"/>
            <family val="2"/>
            <charset val="161"/>
          </rPr>
          <t>ΧΑΡΑΛΑΜΠΟΥΣ ΓΙΩΡΓΟΣ (CHARALAMPOUS GIORGOS):</t>
        </r>
        <r>
          <rPr>
            <sz val="9"/>
            <color indexed="81"/>
            <rFont val="Tahoma"/>
            <family val="2"/>
            <charset val="161"/>
          </rPr>
          <t xml:space="preserve">
Estimated date tender closure</t>
        </r>
      </text>
    </comment>
    <comment ref="J7" authorId="1">
      <text>
        <r>
          <rPr>
            <b/>
            <sz val="9"/>
            <color indexed="81"/>
            <rFont val="Tahoma"/>
            <family val="2"/>
            <charset val="161"/>
          </rPr>
          <t>ΧΑΡΑΛΑΜΠΟΥΣ ΓΙΩΡΓΟΣ (CHARALAMPOUS GIORGOS):</t>
        </r>
        <r>
          <rPr>
            <sz val="9"/>
            <color indexed="81"/>
            <rFont val="Tahoma"/>
            <family val="2"/>
            <charset val="161"/>
          </rPr>
          <t xml:space="preserve">
Estimated date of contract signature</t>
        </r>
      </text>
    </comment>
    <comment ref="K7" authorId="1">
      <text>
        <r>
          <rPr>
            <b/>
            <sz val="9"/>
            <color indexed="81"/>
            <rFont val="Tahoma"/>
            <family val="2"/>
            <charset val="161"/>
          </rPr>
          <t>ΧΑΡΑΛΑΜΠΟΥΣ ΓΙΩΡΓΟΣ (CHARALAMPOUS GIORGOS):</t>
        </r>
        <r>
          <rPr>
            <sz val="9"/>
            <color indexed="81"/>
            <rFont val="Tahoma"/>
            <family val="2"/>
            <charset val="161"/>
          </rPr>
          <t xml:space="preserve">
From the date of the tender launching until the contract signature</t>
        </r>
      </text>
    </comment>
    <comment ref="L7" authorId="1">
      <text>
        <r>
          <rPr>
            <b/>
            <sz val="9"/>
            <color indexed="81"/>
            <rFont val="Tahoma"/>
            <family val="2"/>
            <charset val="161"/>
          </rPr>
          <t>ΧΑΡΑΛΑΜΠΟΥΣ ΓΙΩΡΓΟΣ (CHARALAMPOUS GIORGOS):</t>
        </r>
        <r>
          <rPr>
            <sz val="9"/>
            <color indexed="81"/>
            <rFont val="Tahoma"/>
            <family val="2"/>
            <charset val="161"/>
          </rPr>
          <t xml:space="preserve">
Explain the milestone to be achieved for this tender within the start-up period</t>
        </r>
      </text>
    </comment>
  </commentList>
</comments>
</file>

<file path=xl/sharedStrings.xml><?xml version="1.0" encoding="utf-8"?>
<sst xmlns="http://schemas.openxmlformats.org/spreadsheetml/2006/main" count="3696" uniqueCount="757">
  <si>
    <t>Date of Approval</t>
  </si>
  <si>
    <t>MIS Code</t>
  </si>
  <si>
    <t>2nd Call for Proposals</t>
  </si>
  <si>
    <t>Project title:</t>
  </si>
  <si>
    <t>Project acronym:</t>
  </si>
  <si>
    <t>Priority Axis:</t>
  </si>
  <si>
    <t>Investment Priority:</t>
  </si>
  <si>
    <t>B. Nr.</t>
  </si>
  <si>
    <t>Beneficiary title</t>
  </si>
  <si>
    <t>Country</t>
  </si>
  <si>
    <t>Budget</t>
  </si>
  <si>
    <t>LB (PB1)</t>
  </si>
  <si>
    <t>PB2</t>
  </si>
  <si>
    <t>PB3</t>
  </si>
  <si>
    <t>PB4</t>
  </si>
  <si>
    <t>PB5</t>
  </si>
  <si>
    <t>PB6</t>
  </si>
  <si>
    <t>PB7</t>
  </si>
  <si>
    <t>PB8</t>
  </si>
  <si>
    <t>PB9</t>
  </si>
  <si>
    <t>PB10</t>
  </si>
  <si>
    <t>Total Project budget</t>
  </si>
  <si>
    <t>Start-up Time Plan and Procurement Plan</t>
  </si>
  <si>
    <t>2. A Sustainable and Climate adaptable Cross-Border area</t>
  </si>
  <si>
    <t>Priority Axis</t>
  </si>
  <si>
    <t>1. A Competitive and Innovative Cross-Border Area</t>
  </si>
  <si>
    <t>Pr.Axis1</t>
  </si>
  <si>
    <t>Pr.Axis2</t>
  </si>
  <si>
    <t>3. A Better interconnected Cross-Border Area</t>
  </si>
  <si>
    <t>Pr.Axis3</t>
  </si>
  <si>
    <t>4. A Socially Inclusive Cross-Border Area</t>
  </si>
  <si>
    <t>Pr.Axis4</t>
  </si>
  <si>
    <t>5. Technical Assistance</t>
  </si>
  <si>
    <t>Pr.Axis5</t>
  </si>
  <si>
    <t>`</t>
  </si>
  <si>
    <t>Investment Priority</t>
  </si>
  <si>
    <t>(3a)</t>
  </si>
  <si>
    <t>Promoting entrepreneurship, in particular by facilitating the economic exploitation of new ideas and fostering the creation of new firms, including through business incubators</t>
  </si>
  <si>
    <t>(3d)</t>
  </si>
  <si>
    <t>Supporting the capacity of SMEs to grow in regional, national and international markets, and to engage in innovation processes</t>
  </si>
  <si>
    <t>(5b)</t>
  </si>
  <si>
    <t>Promoting investment to address specific risks, ensuring disaster resilience and developing disaster management systems</t>
  </si>
  <si>
    <t>(6c)</t>
  </si>
  <si>
    <t>Conserving, protecting, promoting and developing natural and cultural heritage</t>
  </si>
  <si>
    <t>(6d)</t>
  </si>
  <si>
    <t>Protecting and restoring biodiversity, soil protection and restoration and promoting ecosystem services including NATURA 2000 and green infrastructures</t>
  </si>
  <si>
    <t>(6f)</t>
  </si>
  <si>
    <t>Promoting innovative technologies to improve environmental protection and resource efficiency in the waste sector, water sector, soil protection or to reduce air pollution.</t>
  </si>
  <si>
    <t xml:space="preserve">(7d) </t>
  </si>
  <si>
    <t xml:space="preserve">Enhancing regional mobility by connecting secondary and tertiary nodes to TEN-T infrastructure, including multimodal nodes. </t>
  </si>
  <si>
    <t>(9a)</t>
  </si>
  <si>
    <t>Investing in health and social infrastructure which contribute to national, regional and local development, reducing inequalities in terms of health status, promoting social inclusion through improved access to social, cultural and recreational services and the transition from institutional to community-based services.</t>
  </si>
  <si>
    <t xml:space="preserve">(9c) </t>
  </si>
  <si>
    <t>Providing support for social enterprises</t>
  </si>
  <si>
    <t>(10.)</t>
  </si>
  <si>
    <t>Technical Assistance</t>
  </si>
  <si>
    <t>Greece</t>
  </si>
  <si>
    <t>Bulgaria</t>
  </si>
  <si>
    <t>Lead Beneficiary Stamp and Signature</t>
  </si>
  <si>
    <t>Version of STP</t>
  </si>
  <si>
    <t>WP</t>
  </si>
  <si>
    <t>Del.</t>
  </si>
  <si>
    <t>Budget line</t>
  </si>
  <si>
    <t>P1WP1</t>
  </si>
  <si>
    <t>P1WP2</t>
  </si>
  <si>
    <t>P1WP3</t>
  </si>
  <si>
    <t>P1WP4</t>
  </si>
  <si>
    <t>P1WP5</t>
  </si>
  <si>
    <t>P1WP6</t>
  </si>
  <si>
    <t>P6WP1</t>
  </si>
  <si>
    <t>P6WP2</t>
  </si>
  <si>
    <t>P6WP3</t>
  </si>
  <si>
    <t>P6WP4</t>
  </si>
  <si>
    <t>P6WP5</t>
  </si>
  <si>
    <t>P6WP6</t>
  </si>
  <si>
    <t>D1.1.1</t>
  </si>
  <si>
    <t>D2.1.1</t>
  </si>
  <si>
    <t>D3.1.1</t>
  </si>
  <si>
    <t>D4.1.1</t>
  </si>
  <si>
    <t>D5.1.1</t>
  </si>
  <si>
    <t>D6.1.1</t>
  </si>
  <si>
    <t>D1.6.1</t>
  </si>
  <si>
    <t>D2.6.1</t>
  </si>
  <si>
    <t>D3.6.1</t>
  </si>
  <si>
    <t>D4.6.1</t>
  </si>
  <si>
    <t>D5.6.1</t>
  </si>
  <si>
    <t>D6.6.1</t>
  </si>
  <si>
    <t>D1.1.2</t>
  </si>
  <si>
    <t>D2.1.2</t>
  </si>
  <si>
    <t>D3.1.2</t>
  </si>
  <si>
    <t>D4.1.2</t>
  </si>
  <si>
    <t>D5.1.2</t>
  </si>
  <si>
    <t>D6.1.2</t>
  </si>
  <si>
    <t>D1.6.2</t>
  </si>
  <si>
    <t>D2.6.2</t>
  </si>
  <si>
    <t>D3.6.2</t>
  </si>
  <si>
    <t>D4.6.2</t>
  </si>
  <si>
    <t>D5.6.2</t>
  </si>
  <si>
    <t>D6.6.2</t>
  </si>
  <si>
    <t>D1.1.3</t>
  </si>
  <si>
    <t>D2.1.3</t>
  </si>
  <si>
    <t>D3.1.3</t>
  </si>
  <si>
    <t>D4.1.3</t>
  </si>
  <si>
    <t>D5.1.3</t>
  </si>
  <si>
    <t>D6.1.3</t>
  </si>
  <si>
    <t>D1.6.3</t>
  </si>
  <si>
    <t>D2.6.3</t>
  </si>
  <si>
    <t>D3.6.3</t>
  </si>
  <si>
    <t>D4.6.3</t>
  </si>
  <si>
    <t>D5.6.3</t>
  </si>
  <si>
    <t>D6.6.3</t>
  </si>
  <si>
    <t>D1.1.4</t>
  </si>
  <si>
    <t>D2.1.4</t>
  </si>
  <si>
    <t>D3.1.4</t>
  </si>
  <si>
    <t>D4.1.4</t>
  </si>
  <si>
    <t>D5.1.4</t>
  </si>
  <si>
    <t>D6.1.4</t>
  </si>
  <si>
    <t>D1.6.4</t>
  </si>
  <si>
    <t>D2.6.4</t>
  </si>
  <si>
    <t>D3.6.4</t>
  </si>
  <si>
    <t>D4.6.4</t>
  </si>
  <si>
    <t>D5.6.4</t>
  </si>
  <si>
    <t>D6.6.4</t>
  </si>
  <si>
    <t>D1.1.5</t>
  </si>
  <si>
    <t>D2.1.5</t>
  </si>
  <si>
    <t>D3.1.5</t>
  </si>
  <si>
    <t>D4.1.5</t>
  </si>
  <si>
    <t>D5.1.5</t>
  </si>
  <si>
    <t>D6.1.5</t>
  </si>
  <si>
    <t>D1.6.5</t>
  </si>
  <si>
    <t>D2.6.5</t>
  </si>
  <si>
    <t>D3.6.5</t>
  </si>
  <si>
    <t>D4.6.5</t>
  </si>
  <si>
    <t>D5.6.5</t>
  </si>
  <si>
    <t>D6.6.5</t>
  </si>
  <si>
    <t>P2WP1</t>
  </si>
  <si>
    <t>P2WP2</t>
  </si>
  <si>
    <t>P2WP3</t>
  </si>
  <si>
    <t>P2WP4</t>
  </si>
  <si>
    <t>P2WP5</t>
  </si>
  <si>
    <t>P2WP6</t>
  </si>
  <si>
    <t>P7WP1</t>
  </si>
  <si>
    <t>P7WP2</t>
  </si>
  <si>
    <t>P7WP3</t>
  </si>
  <si>
    <t>P7WP4</t>
  </si>
  <si>
    <t>P7WP5</t>
  </si>
  <si>
    <t>P7WP6</t>
  </si>
  <si>
    <t>D1.2.1</t>
  </si>
  <si>
    <t>D2.2.1</t>
  </si>
  <si>
    <t>D3.2.1</t>
  </si>
  <si>
    <t>D4.2.1</t>
  </si>
  <si>
    <t>D5.2.1</t>
  </si>
  <si>
    <t>D6.2.1</t>
  </si>
  <si>
    <t>D1.7.1</t>
  </si>
  <si>
    <t>D2.7.1</t>
  </si>
  <si>
    <t>D3.7.1</t>
  </si>
  <si>
    <t>D4.7.1</t>
  </si>
  <si>
    <t>D5.7.1</t>
  </si>
  <si>
    <t>D6.7.1</t>
  </si>
  <si>
    <t>D1.2.2</t>
  </si>
  <si>
    <t>D2.2.2</t>
  </si>
  <si>
    <t>D3.2.2</t>
  </si>
  <si>
    <t>D4.2.2</t>
  </si>
  <si>
    <t>D5.2.2</t>
  </si>
  <si>
    <t>D6.2.2</t>
  </si>
  <si>
    <t>D1.7.2</t>
  </si>
  <si>
    <t>D2.7.2</t>
  </si>
  <si>
    <t>D3.7.2</t>
  </si>
  <si>
    <t>D4.7.2</t>
  </si>
  <si>
    <t>D5.7.2</t>
  </si>
  <si>
    <t>D6.7.2</t>
  </si>
  <si>
    <t>D1.2.3</t>
  </si>
  <si>
    <t>D2.2.3</t>
  </si>
  <si>
    <t>D3.2.3</t>
  </si>
  <si>
    <t>D4.2.3</t>
  </si>
  <si>
    <t>D5.2.3</t>
  </si>
  <si>
    <t>D6.2.3</t>
  </si>
  <si>
    <t>D1.7.3</t>
  </si>
  <si>
    <t>D2.7.3</t>
  </si>
  <si>
    <t>D3.7.3</t>
  </si>
  <si>
    <t>D4.7.3</t>
  </si>
  <si>
    <t>D5.7.3</t>
  </si>
  <si>
    <t>D6.7.3</t>
  </si>
  <si>
    <t>D1.2.4</t>
  </si>
  <si>
    <t>D2.2.4</t>
  </si>
  <si>
    <t>D3.2.4</t>
  </si>
  <si>
    <t>D4.2.4</t>
  </si>
  <si>
    <t>D5.2.4</t>
  </si>
  <si>
    <t>D6.2.4</t>
  </si>
  <si>
    <t>D1.7.4</t>
  </si>
  <si>
    <t>D2.7.4</t>
  </si>
  <si>
    <t>D3.7.4</t>
  </si>
  <si>
    <t>D4.7.4</t>
  </si>
  <si>
    <t>D5.7.4</t>
  </si>
  <si>
    <t>D6.7.4</t>
  </si>
  <si>
    <t>D1.2.5</t>
  </si>
  <si>
    <t>D2.2.5</t>
  </si>
  <si>
    <t>D3.2.5</t>
  </si>
  <si>
    <t>D4.2.5</t>
  </si>
  <si>
    <t>D5.2.5</t>
  </si>
  <si>
    <t>D6.2.5</t>
  </si>
  <si>
    <t>D1.7.5</t>
  </si>
  <si>
    <t>D2.7.5</t>
  </si>
  <si>
    <t>D3.7.5</t>
  </si>
  <si>
    <t>D4.7.5</t>
  </si>
  <si>
    <t>D5.7.5</t>
  </si>
  <si>
    <t>D6.7.5</t>
  </si>
  <si>
    <t>P3WP1</t>
  </si>
  <si>
    <t>P3WP2</t>
  </si>
  <si>
    <t>P3WP3</t>
  </si>
  <si>
    <t>P3WP4</t>
  </si>
  <si>
    <t>P3WP5</t>
  </si>
  <si>
    <t>P3WP6</t>
  </si>
  <si>
    <t>P8WP1</t>
  </si>
  <si>
    <t>P8WP2</t>
  </si>
  <si>
    <t>P8WP3</t>
  </si>
  <si>
    <t>P8WP4</t>
  </si>
  <si>
    <t>P8WP5</t>
  </si>
  <si>
    <t>P8WP6</t>
  </si>
  <si>
    <t>D1.3.1</t>
  </si>
  <si>
    <t>D2.3.1</t>
  </si>
  <si>
    <t>D3.3.1</t>
  </si>
  <si>
    <t>D4.3.1</t>
  </si>
  <si>
    <t>D5.3.1</t>
  </si>
  <si>
    <t>D6.3.1</t>
  </si>
  <si>
    <t>D1.8.1</t>
  </si>
  <si>
    <t>D2.8.1</t>
  </si>
  <si>
    <t>D3.8.1</t>
  </si>
  <si>
    <t>D4.8.1</t>
  </si>
  <si>
    <t>D5.8.1</t>
  </si>
  <si>
    <t>D6.8.1</t>
  </si>
  <si>
    <t>D1.3.2</t>
  </si>
  <si>
    <t>D2.3.2</t>
  </si>
  <si>
    <t>D3.3.2</t>
  </si>
  <si>
    <t>D4.3.2</t>
  </si>
  <si>
    <t>D5.3.2</t>
  </si>
  <si>
    <t>D6.3.2</t>
  </si>
  <si>
    <t>D1.8.2</t>
  </si>
  <si>
    <t>D2.8.2</t>
  </si>
  <si>
    <t>D3.8.2</t>
  </si>
  <si>
    <t>D4.8.2</t>
  </si>
  <si>
    <t>D5.8.2</t>
  </si>
  <si>
    <t>D6.8.2</t>
  </si>
  <si>
    <t>D1.3.3</t>
  </si>
  <si>
    <t>D2.3.3</t>
  </si>
  <si>
    <t>D3.3.3</t>
  </si>
  <si>
    <t>D4.3.3</t>
  </si>
  <si>
    <t>D5.3.3</t>
  </si>
  <si>
    <t>D6.3.3</t>
  </si>
  <si>
    <t>D1.8.3</t>
  </si>
  <si>
    <t>D2.8.3</t>
  </si>
  <si>
    <t>D3.8.3</t>
  </si>
  <si>
    <t>D4.8.3</t>
  </si>
  <si>
    <t>D5.8.3</t>
  </si>
  <si>
    <t>D6.8.3</t>
  </si>
  <si>
    <t>D1.3.4</t>
  </si>
  <si>
    <t>D2.3.4</t>
  </si>
  <si>
    <t>D3.3.4</t>
  </si>
  <si>
    <t>D4.3.4</t>
  </si>
  <si>
    <t>D5.3.4</t>
  </si>
  <si>
    <t>D6.3.4</t>
  </si>
  <si>
    <t>D1.8.4</t>
  </si>
  <si>
    <t>D2.8.4</t>
  </si>
  <si>
    <t>D3.8.4</t>
  </si>
  <si>
    <t>D4.8.4</t>
  </si>
  <si>
    <t>D5.8.4</t>
  </si>
  <si>
    <t>D6.8.4</t>
  </si>
  <si>
    <t>D1.3.5</t>
  </si>
  <si>
    <t>D2.3.5</t>
  </si>
  <si>
    <t>D3.3.5</t>
  </si>
  <si>
    <t>D4.3.5</t>
  </si>
  <si>
    <t>D5.3.5</t>
  </si>
  <si>
    <t>D6.3.5</t>
  </si>
  <si>
    <t>D1.8.5</t>
  </si>
  <si>
    <t>D2.8.5</t>
  </si>
  <si>
    <t>D3.8.5</t>
  </si>
  <si>
    <t>D4.8.5</t>
  </si>
  <si>
    <t>D5.8.5</t>
  </si>
  <si>
    <t>D6.8.5</t>
  </si>
  <si>
    <t>P4WP1</t>
  </si>
  <si>
    <t>P4WP2</t>
  </si>
  <si>
    <t>P4WP3</t>
  </si>
  <si>
    <t>P4WP4</t>
  </si>
  <si>
    <t>P4WP5</t>
  </si>
  <si>
    <t>P4WP6</t>
  </si>
  <si>
    <t>P9WP1</t>
  </si>
  <si>
    <t>P9WP2</t>
  </si>
  <si>
    <t>P9WP3</t>
  </si>
  <si>
    <t>P9WP4</t>
  </si>
  <si>
    <t>P9WP5</t>
  </si>
  <si>
    <t>P9WP6</t>
  </si>
  <si>
    <t>D1.4.1</t>
  </si>
  <si>
    <t>D2.4.1</t>
  </si>
  <si>
    <t>D3.4.1</t>
  </si>
  <si>
    <t>D4.4.1</t>
  </si>
  <si>
    <t>D5.4.1</t>
  </si>
  <si>
    <t>D6.4.1</t>
  </si>
  <si>
    <t>D1.9.1</t>
  </si>
  <si>
    <t>D2.9.1</t>
  </si>
  <si>
    <t>D3.9.1</t>
  </si>
  <si>
    <t>D4.9.1</t>
  </si>
  <si>
    <t>D5.9.1</t>
  </si>
  <si>
    <t>D6.9.1</t>
  </si>
  <si>
    <t>D1.4.2</t>
  </si>
  <si>
    <t>D2.4.2</t>
  </si>
  <si>
    <t>D3.4.2</t>
  </si>
  <si>
    <t>D4.4.2</t>
  </si>
  <si>
    <t>D5.4.2</t>
  </si>
  <si>
    <t>D6.4.2</t>
  </si>
  <si>
    <t>D1.9.2</t>
  </si>
  <si>
    <t>D2.9.2</t>
  </si>
  <si>
    <t>D3.9.2</t>
  </si>
  <si>
    <t>D4.9.2</t>
  </si>
  <si>
    <t>D5.9.2</t>
  </si>
  <si>
    <t>D6.9.2</t>
  </si>
  <si>
    <t>D1.4.3</t>
  </si>
  <si>
    <t>D2.4.3</t>
  </si>
  <si>
    <t>D3.4.3</t>
  </si>
  <si>
    <t>D4.4.3</t>
  </si>
  <si>
    <t>D5.4.3</t>
  </si>
  <si>
    <t>D6.4.3</t>
  </si>
  <si>
    <t>D1.9.3</t>
  </si>
  <si>
    <t>D2.9.3</t>
  </si>
  <si>
    <t>D3.9.3</t>
  </si>
  <si>
    <t>D4.9.3</t>
  </si>
  <si>
    <t>D5.9.3</t>
  </si>
  <si>
    <t>D6.9.3</t>
  </si>
  <si>
    <t>D1.4.4</t>
  </si>
  <si>
    <t>D2.4.4</t>
  </si>
  <si>
    <t>D3.4.4</t>
  </si>
  <si>
    <t>D4.4.4</t>
  </si>
  <si>
    <t>D5.4.4</t>
  </si>
  <si>
    <t>D6.4.4</t>
  </si>
  <si>
    <t>D1.9.4</t>
  </si>
  <si>
    <t>D2.9.4</t>
  </si>
  <si>
    <t>D3.9.4</t>
  </si>
  <si>
    <t>D4.9.4</t>
  </si>
  <si>
    <t>D5.9.4</t>
  </si>
  <si>
    <t>D6.9.4</t>
  </si>
  <si>
    <t>D1.4.5</t>
  </si>
  <si>
    <t>D2.4.5</t>
  </si>
  <si>
    <t>D3.4.5</t>
  </si>
  <si>
    <t>D4.4.5</t>
  </si>
  <si>
    <t>D5.4.5</t>
  </si>
  <si>
    <t>D6.4.5</t>
  </si>
  <si>
    <t>D1.9.5</t>
  </si>
  <si>
    <t>D2.9.5</t>
  </si>
  <si>
    <t>D3.9.5</t>
  </si>
  <si>
    <t>D4.9.5</t>
  </si>
  <si>
    <t>D5.9.5</t>
  </si>
  <si>
    <t>D6.9.5</t>
  </si>
  <si>
    <t>P5WP1</t>
  </si>
  <si>
    <t>P5WP2</t>
  </si>
  <si>
    <t>P5WP3</t>
  </si>
  <si>
    <t>P5WP4</t>
  </si>
  <si>
    <t>P5WP5</t>
  </si>
  <si>
    <t>P5WP6</t>
  </si>
  <si>
    <t>P10WP1</t>
  </si>
  <si>
    <t>P10WP2</t>
  </si>
  <si>
    <t>P10WP3</t>
  </si>
  <si>
    <t>P10WP4</t>
  </si>
  <si>
    <t>P10WP5</t>
  </si>
  <si>
    <t>P10WP6</t>
  </si>
  <si>
    <t>D1.5.1</t>
  </si>
  <si>
    <t>D2.5.1</t>
  </si>
  <si>
    <t>D3.5.1</t>
  </si>
  <si>
    <t>D4.5.1</t>
  </si>
  <si>
    <t>D5.5.1</t>
  </si>
  <si>
    <t>D6.5.1</t>
  </si>
  <si>
    <t>D1.10.1</t>
  </si>
  <si>
    <t>D2.10.1</t>
  </si>
  <si>
    <t>D3.10.1</t>
  </si>
  <si>
    <t>D4.10.1</t>
  </si>
  <si>
    <t>D5.10.1</t>
  </si>
  <si>
    <t>D6.10.1</t>
  </si>
  <si>
    <t>D1.5.2</t>
  </si>
  <si>
    <t>D2.5.2</t>
  </si>
  <si>
    <t>D3.5.2</t>
  </si>
  <si>
    <t>D4.5.2</t>
  </si>
  <si>
    <t>D5.5.2</t>
  </si>
  <si>
    <t>D6.5.2</t>
  </si>
  <si>
    <t>D1.10.2</t>
  </si>
  <si>
    <t>D2.10.2</t>
  </si>
  <si>
    <t>D3.10.2</t>
  </si>
  <si>
    <t>D4.10.2</t>
  </si>
  <si>
    <t>D5.10.2</t>
  </si>
  <si>
    <t>D6.10.2</t>
  </si>
  <si>
    <t>D1.5.3</t>
  </si>
  <si>
    <t>D2.5.3</t>
  </si>
  <si>
    <t>D3.5.3</t>
  </si>
  <si>
    <t>D4.5.3</t>
  </si>
  <si>
    <t>D5.5.3</t>
  </si>
  <si>
    <t>D6.5.3</t>
  </si>
  <si>
    <t>D1.10.3</t>
  </si>
  <si>
    <t>D2.10.3</t>
  </si>
  <si>
    <t>D3.10.3</t>
  </si>
  <si>
    <t>D4.10.3</t>
  </si>
  <si>
    <t>D5.10.3</t>
  </si>
  <si>
    <t>D6.10.3</t>
  </si>
  <si>
    <t>D1.5.4</t>
  </si>
  <si>
    <t>D2.5.4</t>
  </si>
  <si>
    <t>D3.5.4</t>
  </si>
  <si>
    <t>D4.5.4</t>
  </si>
  <si>
    <t>D5.5.4</t>
  </si>
  <si>
    <t>D6.5.4</t>
  </si>
  <si>
    <t>D1.10.4</t>
  </si>
  <si>
    <t>D2.10.4</t>
  </si>
  <si>
    <t>D3.10.4</t>
  </si>
  <si>
    <t>D4.10.4</t>
  </si>
  <si>
    <t>D5.10.4</t>
  </si>
  <si>
    <t>D6.10.4</t>
  </si>
  <si>
    <t>D1.5.5</t>
  </si>
  <si>
    <t>D2.5.5</t>
  </si>
  <si>
    <t>D3.5.5</t>
  </si>
  <si>
    <t>D4.5.5</t>
  </si>
  <si>
    <t>D5.5.5</t>
  </si>
  <si>
    <t>D6.5.5</t>
  </si>
  <si>
    <t>D1.10.5</t>
  </si>
  <si>
    <t>D2.10.5</t>
  </si>
  <si>
    <t>D3.10.5</t>
  </si>
  <si>
    <t>D4.10.5</t>
  </si>
  <si>
    <t>D5.10.5</t>
  </si>
  <si>
    <t>D6.10.5</t>
  </si>
  <si>
    <t>WP1</t>
  </si>
  <si>
    <t>Staff Costs</t>
  </si>
  <si>
    <t>Office and Administration</t>
  </si>
  <si>
    <t>Travel and Accommodation</t>
  </si>
  <si>
    <t>External Expertise and Services</t>
  </si>
  <si>
    <t>Equipment</t>
  </si>
  <si>
    <t>Infrastructure and Works</t>
  </si>
  <si>
    <t>Tender Nr.</t>
  </si>
  <si>
    <t>Type of tender</t>
  </si>
  <si>
    <t/>
  </si>
  <si>
    <t>Total Months</t>
  </si>
  <si>
    <t>Project duration:</t>
  </si>
  <si>
    <t>Milestone to be achieved within start-up period</t>
  </si>
  <si>
    <t>Brief description of the tender- Steps to be followed, etc</t>
  </si>
  <si>
    <t>WP5</t>
  </si>
  <si>
    <t>Estimated Date of tender closure (MM/YYYY)</t>
  </si>
  <si>
    <t>Estimated Date of Contract granting (MM/YYYY)</t>
  </si>
  <si>
    <t>WP2</t>
  </si>
  <si>
    <t>WP6</t>
  </si>
  <si>
    <t>Amount of tender (€)</t>
  </si>
  <si>
    <t>Tender 1</t>
  </si>
  <si>
    <t>Tender 2</t>
  </si>
  <si>
    <t>Tender 3</t>
  </si>
  <si>
    <t>Tender 4</t>
  </si>
  <si>
    <t>Tender 5</t>
  </si>
  <si>
    <t>Tender 6</t>
  </si>
  <si>
    <t>Tender 7</t>
  </si>
  <si>
    <t>Tender 8</t>
  </si>
  <si>
    <t>Tender 9</t>
  </si>
  <si>
    <t>Tender 10</t>
  </si>
  <si>
    <t>Tender 11</t>
  </si>
  <si>
    <t>Tender 12</t>
  </si>
  <si>
    <t>Beneficiary Country</t>
  </si>
  <si>
    <t>Start-up period end:</t>
  </si>
  <si>
    <t>Tender 13</t>
  </si>
  <si>
    <t>Tender 14</t>
  </si>
  <si>
    <t>Tender 15</t>
  </si>
  <si>
    <t>Total Amount to be procured</t>
  </si>
  <si>
    <t>Estimated tender Procedure duration (months)</t>
  </si>
  <si>
    <t>Project Start 
date:</t>
  </si>
  <si>
    <t>Project End date:</t>
  </si>
  <si>
    <t>Project duration (months):</t>
  </si>
  <si>
    <t>WP3</t>
  </si>
  <si>
    <t>WP4</t>
  </si>
  <si>
    <t>Start 
date:</t>
  </si>
  <si>
    <t>End
date:</t>
  </si>
  <si>
    <t>WP Title</t>
  </si>
  <si>
    <t>Project Management and Coordination</t>
  </si>
  <si>
    <t>Communication and Publicity activities</t>
  </si>
  <si>
    <t>Total months</t>
  </si>
  <si>
    <t>Not required</t>
  </si>
  <si>
    <t>Estimated Date of launching (MM/YYYY)</t>
  </si>
  <si>
    <t>Total Beneficiary budget in AF</t>
  </si>
  <si>
    <t>Project Lead Beneficiary (PB1)</t>
  </si>
  <si>
    <t>Project Beneficiary 2 (PB2)</t>
  </si>
  <si>
    <t>Project Beneficiary 3 (PB3)</t>
  </si>
  <si>
    <t>Project Beneficiary 4 (PB4)</t>
  </si>
  <si>
    <t>Project Beneficiary 5 (PB5)</t>
  </si>
  <si>
    <t>Project Beneficiary 6 (PB6)</t>
  </si>
  <si>
    <t>Project Beneficiary 7 (PB7)</t>
  </si>
  <si>
    <t>Project Beneficiary 8 (PB8)</t>
  </si>
  <si>
    <t>Project Beneficiary 9 (PB9)</t>
  </si>
  <si>
    <t>Project Beneficiary 10 (PB10)</t>
  </si>
  <si>
    <t>Deliv.</t>
  </si>
  <si>
    <t>Name Deliverable/actions</t>
  </si>
  <si>
    <t>start date</t>
  </si>
  <si>
    <t>end date</t>
  </si>
  <si>
    <t>duration</t>
  </si>
  <si>
    <t>November</t>
  </si>
  <si>
    <t>December</t>
  </si>
  <si>
    <t>January</t>
  </si>
  <si>
    <t>February</t>
  </si>
  <si>
    <t>March</t>
  </si>
  <si>
    <t>Start-up period end :</t>
  </si>
  <si>
    <t>Start-up period duration(6-9 months)</t>
  </si>
  <si>
    <t>Policies for Enhancing Access to Health Services in Deprived Areas</t>
  </si>
  <si>
    <t>The Healthy Municipality</t>
  </si>
  <si>
    <t>Stocktaking</t>
  </si>
  <si>
    <t>Developing Tools - Early Warning System</t>
  </si>
  <si>
    <t>Designing Local Prevention Policy and Pilot Testing</t>
  </si>
  <si>
    <t>Evaluation and Mainstreaming</t>
  </si>
  <si>
    <t>Regional Development Agency of Rodopi S.A.</t>
  </si>
  <si>
    <t>Aristotle University of Thessaloniki-Special Account for Research Funds - Department of Economics</t>
  </si>
  <si>
    <t>Municipality of Arriana</t>
  </si>
  <si>
    <t>Municipality of Iasmos</t>
  </si>
  <si>
    <t>Agency for Transnational Training and Development</t>
  </si>
  <si>
    <t>Regional Health Inspectorate</t>
  </si>
  <si>
    <t>Association of Rhodope Municipalities</t>
  </si>
  <si>
    <t xml:space="preserve">Municipality of Krumovgrad </t>
  </si>
  <si>
    <t xml:space="preserve">Municipality of Momchilgrad </t>
  </si>
  <si>
    <t xml:space="preserve">START-UP PLAN PROJECT THE HEALTHY MUNICIPALITY </t>
  </si>
  <si>
    <t>Establishing and Operating Project Management Structures for each Partner</t>
  </si>
  <si>
    <t>Setting up Project Team</t>
  </si>
  <si>
    <t>Monitoring Actions</t>
  </si>
  <si>
    <t>Signing Contract</t>
  </si>
  <si>
    <t>Developing portal</t>
  </si>
  <si>
    <t>Designing Material</t>
  </si>
  <si>
    <t xml:space="preserve">6 transnational meetings </t>
  </si>
  <si>
    <t>Participating at Meeting</t>
  </si>
  <si>
    <t>External evaluation</t>
  </si>
  <si>
    <t>Assigning work</t>
  </si>
  <si>
    <t>Evaluating project</t>
  </si>
  <si>
    <t>Setting up team</t>
  </si>
  <si>
    <t>Project web site</t>
  </si>
  <si>
    <t>Maintaing website</t>
  </si>
  <si>
    <t>Local information seminars in partner areas</t>
  </si>
  <si>
    <t>Holding seminar</t>
  </si>
  <si>
    <t>Kick off and closing conferences</t>
  </si>
  <si>
    <t>Preparing conference</t>
  </si>
  <si>
    <t>Holding conference</t>
  </si>
  <si>
    <t>Population socioeconomic characteristics and operating health infra structure (desk analysis in each area)</t>
  </si>
  <si>
    <t>Designing methodology</t>
  </si>
  <si>
    <t>Collecting material</t>
  </si>
  <si>
    <t>Research (questionnaire): Access to and degree of needs’ coverage of health services in partners' areas</t>
  </si>
  <si>
    <t>Developing tools</t>
  </si>
  <si>
    <t>Selecting sample</t>
  </si>
  <si>
    <t>Sampling on identifying local morbidity in project areas</t>
  </si>
  <si>
    <t>Preparing tender 2</t>
  </si>
  <si>
    <t>Running tender 2</t>
  </si>
  <si>
    <t>Assigning contract</t>
  </si>
  <si>
    <t>Conducting examinations</t>
  </si>
  <si>
    <t>Supply of additional equipment for health centers</t>
  </si>
  <si>
    <t>Preparing tender 3</t>
  </si>
  <si>
    <t>Running tender 3</t>
  </si>
  <si>
    <t>Purchasing equipment</t>
  </si>
  <si>
    <t>Publicity material</t>
  </si>
  <si>
    <t>Preparing tender 1</t>
  </si>
  <si>
    <t>Running tender 1</t>
  </si>
  <si>
    <t>Conducting survey</t>
  </si>
  <si>
    <t>Direct</t>
  </si>
  <si>
    <t>Restricted</t>
  </si>
  <si>
    <t>Open</t>
  </si>
  <si>
    <t>Pilot application in each area</t>
  </si>
  <si>
    <t>Completion of tender</t>
  </si>
  <si>
    <t>Completion of tender and begin of works</t>
  </si>
  <si>
    <t>Completion of tender start of works</t>
  </si>
  <si>
    <t>1,2,2</t>
  </si>
  <si>
    <t>1,2,4</t>
  </si>
  <si>
    <t>1,2,5</t>
  </si>
  <si>
    <t>3,2,1</t>
  </si>
  <si>
    <t>3,2,2</t>
  </si>
  <si>
    <t>3,3,3</t>
  </si>
  <si>
    <t>4,3,4</t>
  </si>
  <si>
    <t>1,5,2</t>
  </si>
  <si>
    <t>1,5,4</t>
  </si>
  <si>
    <t>1,5,5</t>
  </si>
  <si>
    <t>2,5,3</t>
  </si>
  <si>
    <t>3,5,1</t>
  </si>
  <si>
    <t>1,6,2</t>
  </si>
  <si>
    <t>1,6,4</t>
  </si>
  <si>
    <t>2,6,4</t>
  </si>
  <si>
    <t>3,6,1</t>
  </si>
  <si>
    <t>3,6,2</t>
  </si>
  <si>
    <t>1,7,2</t>
  </si>
  <si>
    <t>1,7,4</t>
  </si>
  <si>
    <t>2,7,3</t>
  </si>
  <si>
    <t>1,8,2</t>
  </si>
  <si>
    <t>1,8,4</t>
  </si>
  <si>
    <t>1,8,5</t>
  </si>
  <si>
    <t>3,8,3</t>
  </si>
  <si>
    <t>4,8,4</t>
  </si>
  <si>
    <t>1,9,2</t>
  </si>
  <si>
    <t>1,9,4</t>
  </si>
  <si>
    <t>3,9,3</t>
  </si>
  <si>
    <t>4,9,4</t>
  </si>
  <si>
    <t>April</t>
  </si>
  <si>
    <t>Organizing Meeting</t>
  </si>
  <si>
    <t>1,3,2</t>
  </si>
  <si>
    <t>4,3,3</t>
  </si>
  <si>
    <t>Launch of Tender</t>
  </si>
  <si>
    <t>1. Preparation of tender documents
2. Approval Decision on launching the Call and on approving the tender documents
3. Publication of the tender – the deadline for the submission of offers is estimated approximately to 5 days
4. Evaluation of offers - Approval of results
5. Signing Contract</t>
  </si>
  <si>
    <t>No milestones are to be achieved in the start-up period.</t>
  </si>
  <si>
    <t>1. Preparation of tender documents
2. Approval Decision on launching the Call and on approving the tender documents
3. Publication of the tender – the deadline for the submission of offers is estimated approximately to 25 days
4. Evaluation of offers - Approval of results
5. Signing Contract</t>
  </si>
  <si>
    <t>No milestones are to be achieved in the start-up period</t>
  </si>
  <si>
    <t>1. Signing Contract</t>
  </si>
  <si>
    <t>Signing contract Starting works</t>
  </si>
  <si>
    <t>Direct agreement under Art. 20, Para. 4, item 3 of the Public Procurement Act</t>
  </si>
  <si>
    <t>Public competition under Art. 20, Para. 2, p. 2 of the Public Procurement Act</t>
  </si>
  <si>
    <t>Public competition under Art. 20, Para. 2, p. 1 of the Public Procurement Act</t>
  </si>
  <si>
    <t>direct assignment</t>
  </si>
  <si>
    <t>collecting bids with an announcement</t>
  </si>
  <si>
    <t>public competition</t>
  </si>
  <si>
    <t>Completion of tender and start of works</t>
  </si>
  <si>
    <t>1. Preparation of tender documents
2. Approval Decision on launching the Call and on approving the tender documents
3. Publication of the tender – the deadline for the submission of offers is estimated approximately to 35 days
4. Evaluation of offers - Approval of results
5. Signing Contract</t>
  </si>
  <si>
    <t>Preparing and Running Tender 1</t>
  </si>
  <si>
    <t>4,2,2</t>
  </si>
  <si>
    <t xml:space="preserve">Digital data base in each area with patient cards and digital alert system </t>
  </si>
  <si>
    <t>Deliverables 2.3.5, 4.3.5, 5.3.3, 6.3.3, 6.3.4</t>
  </si>
  <si>
    <t xml:space="preserve">Digital  municipal health platform in each area  </t>
  </si>
  <si>
    <t>Preparing and Running tender 3</t>
  </si>
  <si>
    <t>Digital  municipal health platform in each area</t>
  </si>
  <si>
    <t>5,3,4</t>
  </si>
  <si>
    <t>Designing Material - Running tender 1 - Signing Contract</t>
  </si>
  <si>
    <t>Designing Material - Preparing tender 1 - Running tender 1</t>
  </si>
  <si>
    <t>Deliverables 3.6.4, 4.6.1, 5.6.2, 6.6.3, 6.6.4</t>
  </si>
  <si>
    <t>Deliverables 4.6.2, 4.6.3</t>
  </si>
  <si>
    <t>Signing Contract - Preparing seminar</t>
  </si>
  <si>
    <t>Assigning contract - Conducting examinations</t>
  </si>
  <si>
    <t>5,8,4</t>
  </si>
  <si>
    <t>Pilot application in project areas</t>
  </si>
  <si>
    <t>4,8,2</t>
  </si>
  <si>
    <t>4,8,3</t>
  </si>
  <si>
    <t>Preparing and Running tender 6</t>
  </si>
  <si>
    <t>Running tender 6</t>
  </si>
  <si>
    <t>Supply of additional equipment for health centers (ambulance)</t>
  </si>
  <si>
    <t>Supply of additional equipment for health centers (infrastructure works)</t>
  </si>
  <si>
    <t>Running tender 2 - Participating at Meeting</t>
  </si>
  <si>
    <t>4,9,2</t>
  </si>
  <si>
    <t>5,9,4</t>
  </si>
  <si>
    <t>Supply of additional equipment for health centers (Medical equipment)</t>
  </si>
  <si>
    <t>Running tender 4</t>
  </si>
  <si>
    <t>Running tender 5</t>
  </si>
  <si>
    <t>Preparing tender 4</t>
  </si>
  <si>
    <t>Assigning contract - starting works</t>
  </si>
  <si>
    <t>Supply of additional equipment for health centers (repair works and elevator delivery)</t>
  </si>
  <si>
    <t>4,9,3</t>
  </si>
  <si>
    <t>Preparing and Running tender 5</t>
  </si>
  <si>
    <t>6,9,3</t>
  </si>
  <si>
    <t>Adapting local plans to results of pilot application</t>
  </si>
  <si>
    <t>Preparing tender 6</t>
  </si>
  <si>
    <t>No tender procedure is required.</t>
  </si>
  <si>
    <t>Own means</t>
  </si>
  <si>
    <t>,</t>
  </si>
  <si>
    <t>WP7</t>
  </si>
  <si>
    <t>WP8</t>
  </si>
  <si>
    <t>D6.7.6</t>
  </si>
  <si>
    <t xml:space="preserve">1. Preparation of tender documents
2. Approval Decision on launching the Call and on approving the tender documents
3. Publication of the tender – the deadline for the submission of offers is estimated approximately to 25 days
4. Evaluation of offers - Approval of results
5. Signing Contract
</t>
  </si>
  <si>
    <t>1.1.3</t>
  </si>
  <si>
    <t>1.1.5</t>
  </si>
  <si>
    <t>2.1.2</t>
  </si>
  <si>
    <t>2.1.5</t>
  </si>
  <si>
    <t>3.1.5</t>
  </si>
  <si>
    <t xml:space="preserve">Designing digital maps on morbidity and health infra structure </t>
  </si>
  <si>
    <t>4.1.3</t>
  </si>
  <si>
    <t>5.1.2</t>
  </si>
  <si>
    <t>5.1.3</t>
  </si>
  <si>
    <t>Setting up common cross border prevention plan for pilot testing</t>
  </si>
  <si>
    <t xml:space="preserve">Designing and applying communication actions for applying commn plan in project areas </t>
  </si>
  <si>
    <t>6.1.2</t>
  </si>
  <si>
    <t>6.1.4</t>
  </si>
  <si>
    <t>Synthesis report and results on application of pilot application in entire cross border area (problems and good practices)</t>
  </si>
  <si>
    <t>Setting up cross border lab on prevention and primary health policies</t>
  </si>
  <si>
    <t>May</t>
  </si>
  <si>
    <t>June</t>
  </si>
  <si>
    <t>July</t>
  </si>
  <si>
    <t>August</t>
  </si>
  <si>
    <t>September</t>
  </si>
  <si>
    <t>October</t>
  </si>
  <si>
    <t xml:space="preserve">A service contract for event organisation (catering, conference room, rent of equipment)  will be contracted strictly following the Procurement Law. </t>
  </si>
  <si>
    <t>Direct contract</t>
  </si>
  <si>
    <t>0,5</t>
  </si>
  <si>
    <t>Contract for services signed</t>
  </si>
  <si>
    <t>Collecting offers through public announcement</t>
  </si>
  <si>
    <t>Holding meeting</t>
  </si>
  <si>
    <t>Signing a contract in June</t>
  </si>
  <si>
    <t>Contracted; Date: 25.05.2018</t>
  </si>
  <si>
    <t>Contracted Date: 20.04.2018</t>
  </si>
  <si>
    <t>Contracted; Date: 08.05.2018</t>
  </si>
  <si>
    <t>5,7,1</t>
  </si>
  <si>
    <t>Designing local health policy plans</t>
  </si>
  <si>
    <t>5,7,3</t>
  </si>
  <si>
    <t xml:space="preserve">Designing and applying communication actions for applying common plan in project areas </t>
  </si>
  <si>
    <t>6,7,1</t>
  </si>
  <si>
    <t>Evaluating results of pilot application at local level</t>
  </si>
  <si>
    <t>Setting up Project Team after the approved modifications</t>
  </si>
  <si>
    <t xml:space="preserve">Designing Material - Running tender 1 - </t>
  </si>
  <si>
    <t xml:space="preserve">Designing Material -Running tender 1 - Signing Contract </t>
  </si>
  <si>
    <t>Designing local health policy plan -Preparing tender 2 - Running tender 2</t>
  </si>
  <si>
    <t xml:space="preserve">Designing local health policy plan - Running tender 2 - Signing contract </t>
  </si>
  <si>
    <t>Designing local health policy plan</t>
  </si>
  <si>
    <t>Designing and applying communication actions for applying common plan in project areas -Preparing tender 2 - Running tender 2</t>
  </si>
  <si>
    <t>Designing and applying communication actions for applying common plan in project areas - Running tender 2 - Signing contract</t>
  </si>
  <si>
    <t>Evaluating results of pilot application at local level -Preparing tender 2 - Running tender 2</t>
  </si>
  <si>
    <t>Evaluating results of pilot application at local level -Running tender 2 - Signing contract</t>
  </si>
  <si>
    <t>3,5,2</t>
  </si>
  <si>
    <t>3,5,4</t>
  </si>
  <si>
    <t>Synthesis Reports for each partner area and for the entire cross border area</t>
  </si>
  <si>
    <t>Conducting report</t>
  </si>
  <si>
    <t>Current Staff - Jr. Consultant - No tender procedure is required.</t>
  </si>
  <si>
    <t>Starting works</t>
  </si>
  <si>
    <t>Current Staff - Sr. Consultant - No tender procedure is required.</t>
  </si>
  <si>
    <t>Staff recruitment - Economist</t>
  </si>
  <si>
    <t>Call for recruiting staff</t>
  </si>
  <si>
    <t>Staff recruitment - Statistical Analyst</t>
  </si>
  <si>
    <t>Staff recruitment - Recearchers</t>
  </si>
  <si>
    <t>Staff recruitment - Local research coordinator</t>
  </si>
  <si>
    <t>Staff recruitment - Data entry</t>
  </si>
  <si>
    <t>Staff recruitment - Informatics expert</t>
  </si>
  <si>
    <t xml:space="preserve">Running call - Staff recruitment </t>
  </si>
  <si>
    <t>Processing material</t>
  </si>
  <si>
    <t>Writing deliverable</t>
  </si>
  <si>
    <t>Preparing questionnaires</t>
  </si>
  <si>
    <t>Preparing Tender 2</t>
  </si>
  <si>
    <t>Running Tender 2</t>
  </si>
  <si>
    <t xml:space="preserve">Establishing and Operating Project Management Structures for each Partner    </t>
  </si>
  <si>
    <t xml:space="preserve">Sampling on identifying local morbidity in project areas
</t>
  </si>
  <si>
    <t xml:space="preserve">Digital data base in each area with patient cards and digital alert system 
</t>
  </si>
  <si>
    <t xml:space="preserve">Pilot application in project areas 
</t>
  </si>
  <si>
    <t>Running tender 2 - Assigning contract - Participating at Meeting</t>
  </si>
  <si>
    <t>Preparing  Tender 8</t>
  </si>
  <si>
    <t xml:space="preserve">Running tender 6 </t>
  </si>
  <si>
    <t>Preparing tender 5</t>
  </si>
  <si>
    <t xml:space="preserve">Assigning contract  </t>
  </si>
  <si>
    <t>Preparing  tender 7</t>
  </si>
  <si>
    <t xml:space="preserve">Deliverables 2.9.5, 4.9.5, 5.9.3, </t>
  </si>
  <si>
    <t>2,5,4</t>
  </si>
  <si>
    <t>Participating at conference</t>
  </si>
  <si>
    <t>2,2,4</t>
  </si>
  <si>
    <t>Participating at  conference</t>
  </si>
  <si>
    <t>Μethodology of study</t>
  </si>
  <si>
    <t>Conducting deliverable</t>
  </si>
  <si>
    <t>3,2,4</t>
  </si>
  <si>
    <t>Running Tender 1 - Assigning contract</t>
  </si>
  <si>
    <t>Implementing deliverable</t>
  </si>
  <si>
    <t>Running tender 7</t>
  </si>
  <si>
    <t>Supply of additional equipment for health centers (IT hardware and software)</t>
  </si>
  <si>
    <t>Supply of additional equipment for health centers (furnitures)</t>
  </si>
  <si>
    <t>Supply of additional equipment for health centers (medical equipment)</t>
  </si>
  <si>
    <t>Preparing tender 9</t>
  </si>
  <si>
    <t>Running tender 9</t>
  </si>
  <si>
    <t>Preparing tender 7</t>
  </si>
  <si>
    <t>Running tender 8</t>
  </si>
  <si>
    <t>Preparing  tender 6</t>
  </si>
  <si>
    <t>Deliverables 2.8.5, 4.8.5, 5.8.3, 1.8.4</t>
  </si>
  <si>
    <t xml:space="preserve">Assigning contract </t>
  </si>
  <si>
    <t>Preparing Tender 8</t>
  </si>
  <si>
    <t>Running Tender 8</t>
  </si>
  <si>
    <t>Running Tender 8 -Assigning contract</t>
  </si>
  <si>
    <t>1,4,2</t>
  </si>
  <si>
    <t>3,4,3</t>
  </si>
  <si>
    <t>4,4,3</t>
  </si>
  <si>
    <t>4,4,4</t>
  </si>
  <si>
    <t>5,4,4</t>
  </si>
  <si>
    <t>Deliverables 2.4.5, 4.4.5, 5.4.3, 6.4.3, 6.4.4</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</si>
</sst>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0.00\ &quot;€&quot;;[Red]\-#,##0.00\ &quot;€&quot;"/>
    <numFmt numFmtId="44" formatCode="_-* #,##0.00\ &quot;€&quot;_-;\-* #,##0.00\ &quot;€&quot;_-;_-* &quot;-&quot;??\ &quot;€&quot;_-;_-@_-"/>
    <numFmt numFmtId="164" formatCode="#,##0.00\ &quot;€&quot;"/>
    <numFmt numFmtId="165" formatCode="0.0"/>
    <numFmt numFmtId="166" formatCode="#,##0.0\ _€"/>
    <numFmt numFmtId="167" formatCode="dd/mm/yyyy;@"/>
    <numFmt numFmtId="168" formatCode="d/mm/yyyy;@"/>
  </numFmts>
  <fonts count="46" x14ac:knownFonts="1">
    <font>
      <sz val="11"/>
      <color theme="1"/>
      <name val="Calibri"/>
      <family val="2"/>
      <charset val="161"/>
      <scheme val="minor"/>
    </font>
    <font>
      <sz val="11"/>
      <name val="Calibri"/>
      <family val="2"/>
      <charset val="161"/>
      <scheme val="minor"/>
    </font>
    <font>
      <sz val="10"/>
      <name val="Arial"/>
      <family val="2"/>
      <charset val="161"/>
    </font>
    <font>
      <sz val="11"/>
      <color indexed="9"/>
      <name val="Calibri"/>
      <family val="2"/>
      <charset val="161"/>
      <scheme val="minor"/>
    </font>
    <font>
      <sz val="10"/>
      <name val="Calibri"/>
      <family val="2"/>
      <charset val="161"/>
      <scheme val="minor"/>
    </font>
    <font>
      <b/>
      <sz val="20"/>
      <name val="Calibri"/>
      <family val="2"/>
      <charset val="161"/>
      <scheme val="minor"/>
    </font>
    <font>
      <b/>
      <sz val="12"/>
      <name val="Calibri"/>
      <family val="2"/>
      <charset val="161"/>
      <scheme val="minor"/>
    </font>
    <font>
      <b/>
      <sz val="11"/>
      <name val="Calibri"/>
      <family val="2"/>
      <charset val="161"/>
      <scheme val="minor"/>
    </font>
    <font>
      <sz val="10"/>
      <color rgb="FFCCFFCC"/>
      <name val="Calibri"/>
      <family val="2"/>
      <charset val="161"/>
      <scheme val="minor"/>
    </font>
    <font>
      <b/>
      <sz val="10"/>
      <name val="Calibri"/>
      <family val="2"/>
      <charset val="161"/>
      <scheme val="minor"/>
    </font>
    <font>
      <i/>
      <sz val="8"/>
      <name val="Calibri"/>
      <family val="2"/>
      <charset val="161"/>
      <scheme val="minor"/>
    </font>
    <font>
      <sz val="10"/>
      <name val="Verdana"/>
      <family val="2"/>
      <charset val="161"/>
    </font>
    <font>
      <sz val="12"/>
      <color theme="1"/>
      <name val="Calibri"/>
      <family val="2"/>
      <charset val="161"/>
      <scheme val="minor"/>
    </font>
    <font>
      <b/>
      <sz val="12"/>
      <color theme="1"/>
      <name val="Calibri"/>
      <family val="2"/>
      <charset val="161"/>
      <scheme val="minor"/>
    </font>
    <font>
      <b/>
      <sz val="8"/>
      <color indexed="81"/>
      <name val="Tahoma"/>
      <family val="2"/>
      <charset val="161"/>
    </font>
    <font>
      <sz val="8"/>
      <color indexed="81"/>
      <name val="Tahoma"/>
      <family val="2"/>
      <charset val="161"/>
    </font>
    <font>
      <sz val="9"/>
      <color indexed="81"/>
      <name val="Tahoma"/>
      <family val="2"/>
      <charset val="161"/>
    </font>
    <font>
      <b/>
      <sz val="9"/>
      <color indexed="81"/>
      <name val="Tahoma"/>
      <family val="2"/>
      <charset val="161"/>
    </font>
    <font>
      <sz val="11"/>
      <color indexed="63"/>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i/>
      <sz val="11"/>
      <color indexed="23"/>
      <name val="Calibri"/>
      <family val="2"/>
    </font>
    <font>
      <sz val="11"/>
      <color indexed="17"/>
      <name val="Calibri"/>
      <family val="2"/>
    </font>
    <font>
      <sz val="11"/>
      <color indexed="19"/>
      <name val="Calibri"/>
      <family val="2"/>
    </font>
    <font>
      <sz val="10"/>
      <name val="Arial"/>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b/>
      <sz val="18"/>
      <color indexed="62"/>
      <name val="Cambria"/>
      <family val="2"/>
      <charset val="161"/>
    </font>
    <font>
      <b/>
      <sz val="15"/>
      <color indexed="62"/>
      <name val="Calibri"/>
      <family val="2"/>
      <charset val="161"/>
    </font>
    <font>
      <b/>
      <sz val="13"/>
      <color indexed="62"/>
      <name val="Calibri"/>
      <family val="2"/>
      <charset val="161"/>
    </font>
    <font>
      <b/>
      <sz val="11"/>
      <color indexed="62"/>
      <name val="Calibri"/>
      <family val="2"/>
      <charset val="161"/>
    </font>
    <font>
      <i/>
      <sz val="11"/>
      <color indexed="23"/>
      <name val="Calibri"/>
      <family val="2"/>
      <charset val="161"/>
    </font>
    <font>
      <sz val="11"/>
      <color indexed="52"/>
      <name val="Calibri"/>
      <family val="2"/>
      <charset val="161"/>
    </font>
    <font>
      <b/>
      <sz val="11"/>
      <color indexed="9"/>
      <name val="Calibri"/>
      <family val="2"/>
      <charset val="161"/>
    </font>
    <font>
      <b/>
      <u/>
      <sz val="16"/>
      <color theme="1"/>
      <name val="Calibri"/>
      <family val="2"/>
      <charset val="161"/>
      <scheme val="minor"/>
    </font>
    <font>
      <sz val="9"/>
      <color theme="1"/>
      <name val="Calibri"/>
      <family val="2"/>
      <charset val="161"/>
      <scheme val="minor"/>
    </font>
    <font>
      <u/>
      <sz val="11"/>
      <color theme="1"/>
      <name val="Calibri"/>
      <family val="2"/>
      <charset val="161"/>
      <scheme val="minor"/>
    </font>
    <font>
      <sz val="12"/>
      <color theme="1"/>
      <name val="Calibri"/>
      <family val="2"/>
      <scheme val="minor"/>
    </font>
  </fonts>
  <fills count="31">
    <fill>
      <patternFill patternType="none"/>
    </fill>
    <fill>
      <patternFill patternType="gray125"/>
    </fill>
    <fill>
      <patternFill patternType="solid">
        <fgColor indexed="57"/>
        <bgColor indexed="64"/>
      </patternFill>
    </fill>
    <fill>
      <patternFill patternType="solid">
        <fgColor indexed="42"/>
        <bgColor indexed="64"/>
      </patternFill>
    </fill>
    <fill>
      <patternFill patternType="solid">
        <fgColor theme="0" tint="-4.9989318521683403E-2"/>
        <bgColor indexed="64"/>
      </patternFill>
    </fill>
    <fill>
      <patternFill patternType="solid">
        <fgColor theme="0"/>
        <bgColor indexed="64"/>
      </patternFill>
    </fill>
    <fill>
      <patternFill patternType="solid">
        <fgColor rgb="FFFFFFCC"/>
        <bgColor indexed="64"/>
      </patternFill>
    </fill>
    <fill>
      <patternFill patternType="solid">
        <fgColor rgb="FFFFFF00"/>
        <bgColor indexed="64"/>
      </patternFill>
    </fill>
    <fill>
      <patternFill patternType="solid">
        <fgColor theme="0" tint="-0.14999847407452621"/>
        <bgColor indexed="64"/>
      </patternFill>
    </fill>
    <fill>
      <patternFill patternType="solid">
        <fgColor theme="6" tint="0.79998168889431442"/>
        <bgColor indexed="64"/>
      </patternFill>
    </fill>
    <fill>
      <patternFill patternType="gray0625">
        <fgColor theme="0" tint="-0.34998626667073579"/>
        <bgColor theme="8" tint="0.79989013336588644"/>
      </patternFill>
    </fill>
    <fill>
      <patternFill patternType="gray0625">
        <fgColor theme="0" tint="-0.24994659260841701"/>
        <bgColor theme="8" tint="0.79995117038483843"/>
      </patternFill>
    </fill>
    <fill>
      <patternFill patternType="solid">
        <fgColor rgb="FF00B0F0"/>
        <bgColor indexed="64"/>
      </patternFill>
    </fill>
    <fill>
      <patternFill patternType="solid">
        <fgColor indexed="45"/>
      </patternFill>
    </fill>
    <fill>
      <patternFill patternType="solid">
        <fgColor indexed="42"/>
      </patternFill>
    </fill>
    <fill>
      <patternFill patternType="solid">
        <fgColor indexed="27"/>
      </patternFill>
    </fill>
    <fill>
      <patternFill patternType="solid">
        <fgColor indexed="47"/>
      </patternFill>
    </fill>
    <fill>
      <patternFill patternType="solid">
        <fgColor indexed="8"/>
      </patternFill>
    </fill>
    <fill>
      <patternFill patternType="solid">
        <fgColor indexed="26"/>
      </patternFill>
    </fill>
    <fill>
      <patternFill patternType="solid">
        <fgColor indexed="44"/>
      </patternFill>
    </fill>
    <fill>
      <patternFill patternType="solid">
        <fgColor indexed="29"/>
      </patternFill>
    </fill>
    <fill>
      <patternFill patternType="solid">
        <fgColor indexed="22"/>
      </patternFill>
    </fill>
    <fill>
      <patternFill patternType="solid">
        <fgColor indexed="43"/>
      </patternFill>
    </fill>
    <fill>
      <patternFill patternType="solid">
        <fgColor indexed="49"/>
      </patternFill>
    </fill>
    <fill>
      <patternFill patternType="solid">
        <fgColor indexed="10"/>
      </patternFill>
    </fill>
    <fill>
      <patternFill patternType="solid">
        <fgColor indexed="57"/>
      </patternFill>
    </fill>
    <fill>
      <patternFill patternType="solid">
        <fgColor indexed="53"/>
      </patternFill>
    </fill>
    <fill>
      <patternFill patternType="solid">
        <fgColor indexed="54"/>
      </patternFill>
    </fill>
    <fill>
      <patternFill patternType="solid">
        <fgColor indexed="9"/>
      </patternFill>
    </fill>
    <fill>
      <patternFill patternType="solid">
        <fgColor indexed="55"/>
      </patternFill>
    </fill>
    <fill>
      <patternFill patternType="solid">
        <fgColor theme="9" tint="0.79998168889431442"/>
        <bgColor indexed="64"/>
      </patternFill>
    </fill>
  </fills>
  <borders count="4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49"/>
      </top>
      <bottom style="double">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56">
    <xf numFmtId="0" fontId="0" fillId="0" borderId="0"/>
    <xf numFmtId="0" fontId="2" fillId="0" borderId="0"/>
    <xf numFmtId="0" fontId="2" fillId="0" borderId="0"/>
    <xf numFmtId="0" fontId="35" fillId="0" borderId="0" applyNumberFormat="0" applyFill="0" applyBorder="0" applyAlignment="0" applyProtection="0"/>
    <xf numFmtId="0" fontId="36" fillId="0" borderId="26" applyNumberFormat="0" applyFill="0" applyAlignment="0" applyProtection="0"/>
    <xf numFmtId="0" fontId="37" fillId="0" borderId="27" applyNumberFormat="0" applyFill="0" applyAlignment="0" applyProtection="0"/>
    <xf numFmtId="0" fontId="38" fillId="0" borderId="28" applyNumberFormat="0" applyFill="0" applyAlignment="0" applyProtection="0"/>
    <xf numFmtId="0" fontId="38" fillId="0" borderId="0" applyNumberFormat="0" applyFill="0" applyBorder="0" applyAlignment="0" applyProtection="0"/>
    <xf numFmtId="0" fontId="18" fillId="17" borderId="0" applyNumberFormat="0" applyBorder="0" applyAlignment="0" applyProtection="0"/>
    <xf numFmtId="0" fontId="18" fillId="16" borderId="0" applyNumberFormat="0" applyBorder="0" applyAlignment="0" applyProtection="0"/>
    <xf numFmtId="0" fontId="18" fillId="18" borderId="0" applyNumberFormat="0" applyBorder="0" applyAlignment="0" applyProtection="0"/>
    <xf numFmtId="0" fontId="18" fillId="17"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2" borderId="0" applyNumberFormat="0" applyBorder="0" applyAlignment="0" applyProtection="0"/>
    <xf numFmtId="0" fontId="18" fillId="21" borderId="0" applyNumberFormat="0" applyBorder="0" applyAlignment="0" applyProtection="0"/>
    <xf numFmtId="0" fontId="18" fillId="19" borderId="0" applyNumberFormat="0" applyBorder="0" applyAlignment="0" applyProtection="0"/>
    <xf numFmtId="0" fontId="18" fillId="16" borderId="0" applyNumberFormat="0" applyBorder="0" applyAlignment="0" applyProtection="0"/>
    <xf numFmtId="0" fontId="19" fillId="23" borderId="0" applyNumberFormat="0" applyBorder="0" applyAlignment="0" applyProtection="0"/>
    <xf numFmtId="0" fontId="19" fillId="20" borderId="0" applyNumberFormat="0" applyBorder="0" applyAlignment="0" applyProtection="0"/>
    <xf numFmtId="0" fontId="19" fillId="22" borderId="0" applyNumberFormat="0" applyBorder="0" applyAlignment="0" applyProtection="0"/>
    <xf numFmtId="0" fontId="19" fillId="21" borderId="0" applyNumberFormat="0" applyBorder="0" applyAlignment="0" applyProtection="0"/>
    <xf numFmtId="0" fontId="19" fillId="23" borderId="0" applyNumberFormat="0" applyBorder="0" applyAlignment="0" applyProtection="0"/>
    <xf numFmtId="0" fontId="19" fillId="16"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7" borderId="0" applyNumberFormat="0" applyBorder="0" applyAlignment="0" applyProtection="0"/>
    <xf numFmtId="0" fontId="19" fillId="23" borderId="0" applyNumberFormat="0" applyBorder="0" applyAlignment="0" applyProtection="0"/>
    <xf numFmtId="0" fontId="19" fillId="26" borderId="0" applyNumberFormat="0" applyBorder="0" applyAlignment="0" applyProtection="0"/>
    <xf numFmtId="0" fontId="20" fillId="28" borderId="29" applyNumberFormat="0" applyAlignment="0" applyProtection="0"/>
    <xf numFmtId="0" fontId="21" fillId="28" borderId="30" applyNumberFormat="0" applyAlignment="0" applyProtection="0"/>
    <xf numFmtId="0" fontId="22" fillId="16" borderId="30" applyNumberFormat="0" applyAlignment="0" applyProtection="0"/>
    <xf numFmtId="0" fontId="20" fillId="0" borderId="32" applyNumberFormat="0" applyFill="0" applyAlignment="0" applyProtection="0"/>
    <xf numFmtId="0" fontId="39" fillId="0" borderId="0" applyNumberFormat="0" applyFill="0" applyBorder="0" applyAlignment="0" applyProtection="0"/>
    <xf numFmtId="0" fontId="23" fillId="0" borderId="0" applyNumberFormat="0" applyFill="0" applyBorder="0" applyAlignment="0" applyProtection="0"/>
    <xf numFmtId="0" fontId="24" fillId="14" borderId="0" applyNumberFormat="0" applyBorder="0" applyAlignment="0" applyProtection="0"/>
    <xf numFmtId="0" fontId="25" fillId="22" borderId="0" applyNumberFormat="0" applyBorder="0" applyAlignment="0" applyProtection="0"/>
    <xf numFmtId="0" fontId="26" fillId="18" borderId="34" applyNumberFormat="0" applyFont="0" applyAlignment="0" applyProtection="0"/>
    <xf numFmtId="0" fontId="27" fillId="13" borderId="0" applyNumberFormat="0" applyBorder="0" applyAlignment="0" applyProtection="0"/>
    <xf numFmtId="0" fontId="28" fillId="0" borderId="0" applyNumberFormat="0" applyFill="0" applyBorder="0" applyAlignment="0" applyProtection="0"/>
    <xf numFmtId="0" fontId="29" fillId="0" borderId="26" applyNumberFormat="0" applyFill="0" applyAlignment="0" applyProtection="0"/>
    <xf numFmtId="0" fontId="30" fillId="0" borderId="27" applyNumberFormat="0" applyFill="0" applyAlignment="0" applyProtection="0"/>
    <xf numFmtId="0" fontId="31" fillId="0" borderId="28" applyNumberFormat="0" applyFill="0" applyAlignment="0" applyProtection="0"/>
    <xf numFmtId="0" fontId="31" fillId="0" borderId="0" applyNumberFormat="0" applyFill="0" applyBorder="0" applyAlignment="0" applyProtection="0"/>
    <xf numFmtId="0" fontId="40" fillId="0" borderId="33" applyNumberFormat="0" applyFill="0" applyAlignment="0" applyProtection="0"/>
    <xf numFmtId="0" fontId="32" fillId="0" borderId="33" applyNumberFormat="0" applyFill="0" applyAlignment="0" applyProtection="0"/>
    <xf numFmtId="0" fontId="33" fillId="0" borderId="0" applyNumberFormat="0" applyFill="0" applyBorder="0" applyAlignment="0" applyProtection="0"/>
    <xf numFmtId="0" fontId="41" fillId="29" borderId="31" applyNumberFormat="0" applyAlignment="0" applyProtection="0"/>
    <xf numFmtId="0" fontId="34" fillId="29" borderId="31" applyNumberFormat="0" applyAlignment="0" applyProtection="0"/>
    <xf numFmtId="0" fontId="2" fillId="0" borderId="0"/>
    <xf numFmtId="0" fontId="2" fillId="0" borderId="0"/>
    <xf numFmtId="0" fontId="2" fillId="0" borderId="0"/>
    <xf numFmtId="0" fontId="2" fillId="0" borderId="0"/>
  </cellStyleXfs>
  <cellXfs count="366">
    <xf numFmtId="0" fontId="0" fillId="0" borderId="0" xfId="0"/>
    <xf numFmtId="0" fontId="1" fillId="2" borderId="4" xfId="1" applyFont="1" applyFill="1" applyBorder="1" applyAlignment="1" applyProtection="1">
      <alignment vertical="top" wrapText="1"/>
    </xf>
    <xf numFmtId="0" fontId="1" fillId="2" borderId="0" xfId="1" applyFont="1" applyFill="1" applyBorder="1" applyAlignment="1" applyProtection="1">
      <alignment vertical="top" wrapText="1"/>
    </xf>
    <xf numFmtId="0" fontId="1" fillId="2" borderId="0" xfId="1" applyFont="1" applyFill="1" applyBorder="1" applyAlignment="1" applyProtection="1">
      <alignment horizontal="center" vertical="top" wrapText="1"/>
    </xf>
    <xf numFmtId="0" fontId="1" fillId="2" borderId="7" xfId="1" applyFont="1" applyFill="1" applyBorder="1" applyAlignment="1" applyProtection="1">
      <alignment vertical="top" wrapText="1"/>
    </xf>
    <xf numFmtId="0" fontId="1" fillId="2" borderId="8" xfId="1" applyFont="1" applyFill="1" applyBorder="1" applyAlignment="1" applyProtection="1">
      <alignment vertical="top" wrapText="1"/>
    </xf>
    <xf numFmtId="0" fontId="1" fillId="2" borderId="9" xfId="1" applyFont="1" applyFill="1" applyBorder="1" applyAlignment="1" applyProtection="1">
      <alignment vertical="top" wrapText="1"/>
    </xf>
    <xf numFmtId="0" fontId="1" fillId="2" borderId="9" xfId="1" applyFont="1" applyFill="1" applyBorder="1" applyAlignment="1" applyProtection="1">
      <alignment horizontal="center" vertical="top" wrapText="1"/>
    </xf>
    <xf numFmtId="0" fontId="1" fillId="2" borderId="10" xfId="1" applyFont="1" applyFill="1" applyBorder="1" applyAlignment="1" applyProtection="1">
      <alignment vertical="top" wrapText="1"/>
    </xf>
    <xf numFmtId="0" fontId="4" fillId="3" borderId="4" xfId="1" applyFont="1" applyFill="1" applyBorder="1" applyAlignment="1" applyProtection="1">
      <alignment vertical="top" wrapText="1"/>
    </xf>
    <xf numFmtId="0" fontId="4" fillId="3" borderId="0" xfId="1" applyFont="1" applyFill="1" applyBorder="1" applyAlignment="1" applyProtection="1">
      <alignment vertical="top" wrapText="1"/>
    </xf>
    <xf numFmtId="0" fontId="4" fillId="3" borderId="7" xfId="1" applyFont="1" applyFill="1" applyBorder="1" applyAlignment="1" applyProtection="1">
      <alignment vertical="top" wrapText="1"/>
    </xf>
    <xf numFmtId="0" fontId="8" fillId="3" borderId="0" xfId="1" applyFont="1" applyFill="1" applyBorder="1" applyAlignment="1" applyProtection="1">
      <alignment vertical="top" wrapText="1"/>
    </xf>
    <xf numFmtId="0" fontId="4" fillId="0" borderId="13" xfId="0" applyFont="1" applyFill="1" applyBorder="1" applyAlignment="1" applyProtection="1">
      <alignment vertical="center" wrapText="1"/>
      <protection locked="0"/>
    </xf>
    <xf numFmtId="0" fontId="9" fillId="3" borderId="13" xfId="1" applyFont="1" applyFill="1" applyBorder="1" applyAlignment="1" applyProtection="1">
      <alignment vertical="top" wrapText="1"/>
    </xf>
    <xf numFmtId="0" fontId="4" fillId="3" borderId="13" xfId="1" applyFont="1" applyFill="1" applyBorder="1" applyAlignment="1" applyProtection="1">
      <alignment vertical="top" wrapText="1"/>
    </xf>
    <xf numFmtId="0" fontId="4" fillId="0" borderId="13" xfId="1" applyFont="1" applyFill="1" applyBorder="1" applyAlignment="1" applyProtection="1">
      <alignment horizontal="left" vertical="center" wrapText="1"/>
      <protection locked="0"/>
    </xf>
    <xf numFmtId="0" fontId="9" fillId="3" borderId="0" xfId="1" applyFont="1" applyFill="1" applyBorder="1" applyAlignment="1" applyProtection="1">
      <alignment horizontal="center" vertical="center" wrapText="1"/>
    </xf>
    <xf numFmtId="164" fontId="9" fillId="6" borderId="13" xfId="1" applyNumberFormat="1" applyFont="1" applyFill="1" applyBorder="1" applyAlignment="1" applyProtection="1">
      <alignment horizontal="right" vertical="center" wrapText="1"/>
    </xf>
    <xf numFmtId="0" fontId="4" fillId="3" borderId="14" xfId="1" applyFont="1" applyFill="1" applyBorder="1" applyAlignment="1" applyProtection="1">
      <alignment vertical="top" wrapText="1"/>
    </xf>
    <xf numFmtId="0" fontId="10" fillId="3" borderId="15" xfId="1" applyFont="1" applyFill="1" applyBorder="1" applyAlignment="1" applyProtection="1">
      <alignment vertical="top"/>
    </xf>
    <xf numFmtId="0" fontId="4" fillId="3" borderId="15" xfId="1" applyFont="1" applyFill="1" applyBorder="1" applyAlignment="1" applyProtection="1">
      <alignment vertical="top" wrapText="1"/>
    </xf>
    <xf numFmtId="0" fontId="4" fillId="3" borderId="15" xfId="1" applyFont="1" applyFill="1" applyBorder="1" applyAlignment="1" applyProtection="1">
      <alignment horizontal="center" vertical="top" wrapText="1"/>
    </xf>
    <xf numFmtId="0" fontId="4" fillId="3" borderId="16" xfId="1" applyFont="1" applyFill="1" applyBorder="1" applyAlignment="1" applyProtection="1">
      <alignment vertical="top" wrapText="1"/>
    </xf>
    <xf numFmtId="0" fontId="4" fillId="3" borderId="0" xfId="1" applyFont="1" applyFill="1" applyBorder="1" applyAlignment="1" applyProtection="1">
      <alignment vertical="top"/>
    </xf>
    <xf numFmtId="0" fontId="4" fillId="3" borderId="15" xfId="1" applyFont="1" applyFill="1" applyBorder="1" applyAlignment="1" applyProtection="1">
      <alignment vertical="top"/>
    </xf>
    <xf numFmtId="0" fontId="11" fillId="7" borderId="0" xfId="0" applyFont="1" applyFill="1" applyBorder="1" applyAlignment="1">
      <alignment vertical="top"/>
    </xf>
    <xf numFmtId="0" fontId="0" fillId="0" borderId="13" xfId="0" applyBorder="1" applyAlignment="1">
      <alignment vertical="top"/>
    </xf>
    <xf numFmtId="0" fontId="11" fillId="7" borderId="13" xfId="0" applyFont="1" applyFill="1" applyBorder="1" applyAlignment="1">
      <alignment vertical="top"/>
    </xf>
    <xf numFmtId="0" fontId="0" fillId="0" borderId="13" xfId="0" applyBorder="1"/>
    <xf numFmtId="0" fontId="0" fillId="0" borderId="13" xfId="0" applyFill="1" applyBorder="1" applyAlignment="1">
      <alignment vertical="top"/>
    </xf>
    <xf numFmtId="0" fontId="4" fillId="3" borderId="4" xfId="1" applyFont="1" applyFill="1" applyBorder="1" applyAlignment="1" applyProtection="1">
      <alignment vertical="center" wrapText="1"/>
    </xf>
    <xf numFmtId="0" fontId="6" fillId="3" borderId="4" xfId="1" applyFont="1" applyFill="1" applyBorder="1" applyAlignment="1" applyProtection="1">
      <alignment vertical="center" wrapText="1"/>
    </xf>
    <xf numFmtId="0" fontId="6" fillId="3" borderId="0" xfId="1" applyFont="1" applyFill="1" applyBorder="1" applyAlignment="1" applyProtection="1">
      <alignment vertical="center" wrapText="1"/>
    </xf>
    <xf numFmtId="0" fontId="6" fillId="3" borderId="0" xfId="1" applyFont="1" applyFill="1" applyBorder="1" applyAlignment="1" applyProtection="1">
      <alignment vertical="center"/>
    </xf>
    <xf numFmtId="0" fontId="12" fillId="0" borderId="0" xfId="0" applyFont="1" applyFill="1" applyBorder="1"/>
    <xf numFmtId="0" fontId="0" fillId="9" borderId="0" xfId="0" applyFill="1"/>
    <xf numFmtId="0" fontId="0" fillId="0" borderId="13" xfId="0" applyBorder="1" applyAlignment="1">
      <alignment wrapText="1"/>
    </xf>
    <xf numFmtId="0" fontId="4" fillId="3" borderId="0" xfId="1" applyFont="1" applyFill="1" applyBorder="1" applyAlignment="1" applyProtection="1">
      <alignment horizontal="center" vertical="top" wrapText="1"/>
    </xf>
    <xf numFmtId="0" fontId="4" fillId="3" borderId="0" xfId="1" applyFont="1" applyFill="1" applyBorder="1" applyAlignment="1" applyProtection="1">
      <alignment horizontal="right" vertical="center" wrapText="1"/>
    </xf>
    <xf numFmtId="164" fontId="0" fillId="0" borderId="13" xfId="0" applyNumberFormat="1" applyBorder="1"/>
    <xf numFmtId="0" fontId="0" fillId="0" borderId="0" xfId="0" applyBorder="1" applyAlignment="1">
      <alignment wrapText="1"/>
    </xf>
    <xf numFmtId="0" fontId="0" fillId="0" borderId="0" xfId="0" applyBorder="1"/>
    <xf numFmtId="14" fontId="0" fillId="0" borderId="0" xfId="0" applyNumberFormat="1" applyBorder="1"/>
    <xf numFmtId="14" fontId="0" fillId="0" borderId="0" xfId="0" applyNumberFormat="1"/>
    <xf numFmtId="164" fontId="0" fillId="0" borderId="0" xfId="0" applyNumberFormat="1" applyBorder="1"/>
    <xf numFmtId="165" fontId="4" fillId="8" borderId="13" xfId="1" applyNumberFormat="1" applyFont="1" applyFill="1" applyBorder="1" applyAlignment="1" applyProtection="1">
      <alignment horizontal="right" vertical="center" wrapText="1"/>
    </xf>
    <xf numFmtId="0" fontId="4" fillId="3" borderId="0" xfId="1" applyFont="1" applyFill="1" applyBorder="1" applyAlignment="1" applyProtection="1"/>
    <xf numFmtId="14" fontId="9" fillId="10" borderId="13" xfId="1" applyNumberFormat="1" applyFont="1" applyFill="1" applyBorder="1" applyAlignment="1" applyProtection="1">
      <alignment horizontal="right" vertical="center"/>
    </xf>
    <xf numFmtId="0" fontId="0" fillId="0" borderId="24" xfId="0" applyBorder="1" applyAlignment="1">
      <alignment wrapText="1"/>
    </xf>
    <xf numFmtId="166" fontId="0" fillId="0" borderId="0" xfId="0" applyNumberFormat="1"/>
    <xf numFmtId="166" fontId="0" fillId="0" borderId="13" xfId="0" applyNumberFormat="1" applyBorder="1"/>
    <xf numFmtId="0" fontId="9" fillId="3" borderId="23" xfId="1" applyFont="1" applyFill="1" applyBorder="1" applyAlignment="1" applyProtection="1">
      <alignment vertical="top" wrapText="1"/>
    </xf>
    <xf numFmtId="14" fontId="4" fillId="8" borderId="13" xfId="1" applyNumberFormat="1" applyFont="1" applyFill="1" applyBorder="1" applyAlignment="1" applyProtection="1">
      <alignment horizontal="right" vertical="center" wrapText="1"/>
    </xf>
    <xf numFmtId="0" fontId="4" fillId="3" borderId="13" xfId="1" applyFont="1" applyFill="1" applyBorder="1" applyAlignment="1" applyProtection="1">
      <alignment vertical="center" wrapText="1"/>
    </xf>
    <xf numFmtId="0" fontId="12" fillId="6" borderId="13" xfId="0" applyFont="1" applyFill="1" applyBorder="1" applyAlignment="1" applyProtection="1">
      <alignment vertical="center" wrapText="1"/>
      <protection hidden="1"/>
    </xf>
    <xf numFmtId="0" fontId="1" fillId="2" borderId="1" xfId="0" applyFont="1" applyFill="1" applyBorder="1" applyProtection="1"/>
    <xf numFmtId="0" fontId="1" fillId="2" borderId="2" xfId="0" applyFont="1" applyFill="1" applyBorder="1" applyProtection="1"/>
    <xf numFmtId="0" fontId="1" fillId="2" borderId="3" xfId="0" applyFont="1" applyFill="1" applyBorder="1" applyProtection="1"/>
    <xf numFmtId="0" fontId="0" fillId="0" borderId="0" xfId="0" applyProtection="1"/>
    <xf numFmtId="0" fontId="1" fillId="2" borderId="7" xfId="0" applyFont="1" applyFill="1" applyBorder="1" applyProtection="1"/>
    <xf numFmtId="0" fontId="7" fillId="3" borderId="4" xfId="0" applyFont="1" applyFill="1" applyBorder="1" applyAlignment="1" applyProtection="1">
      <alignment vertical="center"/>
    </xf>
    <xf numFmtId="0" fontId="1" fillId="3" borderId="4" xfId="0" applyFont="1" applyFill="1" applyBorder="1" applyAlignment="1" applyProtection="1">
      <alignment vertical="top"/>
    </xf>
    <xf numFmtId="0" fontId="7" fillId="3" borderId="0" xfId="0" applyFont="1" applyFill="1" applyBorder="1" applyAlignment="1" applyProtection="1">
      <alignment horizontal="right" vertical="center"/>
    </xf>
    <xf numFmtId="0" fontId="1" fillId="3" borderId="0" xfId="0" applyFont="1" applyFill="1" applyBorder="1" applyAlignment="1" applyProtection="1">
      <alignment horizontal="right" vertical="top"/>
    </xf>
    <xf numFmtId="0" fontId="1" fillId="3" borderId="4" xfId="0" applyFont="1" applyFill="1" applyBorder="1" applyAlignment="1" applyProtection="1">
      <alignment horizontal="left" vertical="center"/>
    </xf>
    <xf numFmtId="0" fontId="1" fillId="3" borderId="0" xfId="0" applyFont="1" applyFill="1" applyBorder="1" applyAlignment="1" applyProtection="1">
      <alignment horizontal="right" vertical="center"/>
    </xf>
    <xf numFmtId="0" fontId="1" fillId="3" borderId="4" xfId="0" applyFont="1" applyFill="1" applyBorder="1" applyAlignment="1" applyProtection="1">
      <alignment horizontal="right" vertical="center"/>
    </xf>
    <xf numFmtId="44" fontId="4" fillId="0" borderId="13" xfId="1" applyNumberFormat="1" applyFont="1" applyFill="1" applyBorder="1" applyAlignment="1" applyProtection="1">
      <alignment horizontal="right" vertical="center" wrapText="1"/>
      <protection locked="0"/>
    </xf>
    <xf numFmtId="0" fontId="0" fillId="0" borderId="11" xfId="0" applyBorder="1" applyAlignment="1">
      <alignment wrapText="1"/>
    </xf>
    <xf numFmtId="0" fontId="0" fillId="0" borderId="12" xfId="0" applyBorder="1" applyAlignment="1">
      <alignment wrapText="1"/>
    </xf>
    <xf numFmtId="0" fontId="0" fillId="0" borderId="0" xfId="0" applyProtection="1">
      <protection locked="0"/>
    </xf>
    <xf numFmtId="0" fontId="0" fillId="0" borderId="21" xfId="0" applyBorder="1" applyAlignment="1" applyProtection="1">
      <alignment wrapText="1"/>
      <protection locked="0"/>
    </xf>
    <xf numFmtId="0" fontId="0" fillId="0" borderId="13" xfId="0" applyBorder="1" applyAlignment="1" applyProtection="1">
      <alignment wrapText="1"/>
      <protection locked="0"/>
    </xf>
    <xf numFmtId="0" fontId="0" fillId="0" borderId="22" xfId="0" applyBorder="1" applyAlignment="1" applyProtection="1">
      <alignment wrapText="1"/>
      <protection locked="0"/>
    </xf>
    <xf numFmtId="0" fontId="0" fillId="0" borderId="24" xfId="0" applyBorder="1" applyAlignment="1" applyProtection="1">
      <alignment wrapText="1"/>
      <protection locked="0"/>
    </xf>
    <xf numFmtId="0" fontId="0" fillId="0" borderId="24" xfId="0" applyBorder="1" applyProtection="1">
      <protection locked="0"/>
    </xf>
    <xf numFmtId="164" fontId="0" fillId="0" borderId="24" xfId="0" applyNumberFormat="1" applyBorder="1" applyProtection="1">
      <protection locked="0"/>
    </xf>
    <xf numFmtId="14" fontId="0" fillId="0" borderId="24" xfId="0" applyNumberFormat="1" applyBorder="1" applyProtection="1">
      <protection locked="0"/>
    </xf>
    <xf numFmtId="166" fontId="0" fillId="0" borderId="13" xfId="0" applyNumberFormat="1" applyBorder="1" applyProtection="1">
      <protection locked="0"/>
    </xf>
    <xf numFmtId="0" fontId="0" fillId="0" borderId="11" xfId="0" applyBorder="1" applyAlignment="1" applyProtection="1">
      <alignment wrapText="1"/>
      <protection locked="0"/>
    </xf>
    <xf numFmtId="0" fontId="0" fillId="0" borderId="12" xfId="0" applyBorder="1" applyAlignment="1" applyProtection="1">
      <alignment wrapText="1"/>
      <protection locked="0"/>
    </xf>
    <xf numFmtId="0" fontId="0" fillId="0" borderId="13" xfId="0" applyBorder="1" applyProtection="1">
      <protection locked="0"/>
    </xf>
    <xf numFmtId="164" fontId="0" fillId="0" borderId="13" xfId="0" applyNumberFormat="1" applyBorder="1" applyProtection="1">
      <protection locked="0"/>
    </xf>
    <xf numFmtId="14" fontId="0" fillId="0" borderId="13" xfId="0" applyNumberFormat="1" applyBorder="1" applyProtection="1">
      <protection locked="0"/>
    </xf>
    <xf numFmtId="0" fontId="0" fillId="0" borderId="0" xfId="0" applyBorder="1" applyAlignment="1" applyProtection="1">
      <alignment wrapText="1"/>
      <protection locked="0"/>
    </xf>
    <xf numFmtId="0" fontId="0" fillId="0" borderId="0" xfId="0" applyBorder="1" applyProtection="1">
      <protection locked="0"/>
    </xf>
    <xf numFmtId="164" fontId="0" fillId="0" borderId="0" xfId="0" applyNumberFormat="1" applyBorder="1" applyProtection="1">
      <protection locked="0"/>
    </xf>
    <xf numFmtId="14" fontId="0" fillId="0" borderId="0" xfId="0" applyNumberFormat="1" applyBorder="1" applyProtection="1">
      <protection locked="0"/>
    </xf>
    <xf numFmtId="166" fontId="0" fillId="0" borderId="0" xfId="0" applyNumberFormat="1" applyProtection="1">
      <protection locked="0"/>
    </xf>
    <xf numFmtId="14" fontId="0" fillId="0" borderId="0" xfId="0" applyNumberFormat="1" applyProtection="1">
      <protection locked="0"/>
    </xf>
    <xf numFmtId="0" fontId="12" fillId="6" borderId="13" xfId="0" applyFont="1" applyFill="1" applyBorder="1" applyAlignment="1" applyProtection="1">
      <alignment vertical="center" wrapText="1"/>
    </xf>
    <xf numFmtId="0" fontId="13" fillId="4" borderId="13" xfId="0" applyFont="1" applyFill="1" applyBorder="1" applyAlignment="1" applyProtection="1">
      <alignment horizontal="right"/>
    </xf>
    <xf numFmtId="0" fontId="13" fillId="6" borderId="13" xfId="0" applyFont="1" applyFill="1" applyBorder="1" applyAlignment="1" applyProtection="1">
      <alignment wrapText="1"/>
    </xf>
    <xf numFmtId="14" fontId="12" fillId="4" borderId="13" xfId="0" applyNumberFormat="1" applyFont="1" applyFill="1" applyBorder="1" applyAlignment="1" applyProtection="1">
      <alignment wrapText="1"/>
    </xf>
    <xf numFmtId="0" fontId="12" fillId="0" borderId="0" xfId="0" applyFont="1" applyFill="1" applyBorder="1" applyProtection="1"/>
    <xf numFmtId="44" fontId="13" fillId="4" borderId="13" xfId="0" applyNumberFormat="1" applyFont="1" applyFill="1" applyBorder="1" applyProtection="1"/>
    <xf numFmtId="165" fontId="12" fillId="4" borderId="13" xfId="0" applyNumberFormat="1" applyFont="1" applyFill="1" applyBorder="1" applyProtection="1"/>
    <xf numFmtId="164" fontId="13" fillId="4" borderId="13" xfId="0" applyNumberFormat="1" applyFont="1" applyFill="1" applyBorder="1" applyProtection="1"/>
    <xf numFmtId="0" fontId="12" fillId="8" borderId="13" xfId="0" applyFont="1" applyFill="1" applyBorder="1" applyProtection="1"/>
    <xf numFmtId="0" fontId="12" fillId="8" borderId="23" xfId="0" applyFont="1" applyFill="1" applyBorder="1" applyProtection="1"/>
    <xf numFmtId="0" fontId="12" fillId="8" borderId="13" xfId="0" applyFont="1" applyFill="1" applyBorder="1" applyAlignment="1" applyProtection="1">
      <alignment wrapText="1"/>
    </xf>
    <xf numFmtId="0" fontId="13" fillId="8" borderId="13" xfId="0" applyFont="1" applyFill="1" applyBorder="1" applyAlignment="1" applyProtection="1">
      <alignment wrapText="1"/>
    </xf>
    <xf numFmtId="8" fontId="4" fillId="0" borderId="13" xfId="1" applyNumberFormat="1" applyFont="1" applyFill="1" applyBorder="1" applyAlignment="1" applyProtection="1">
      <alignment horizontal="right" vertical="center" wrapText="1"/>
      <protection locked="0"/>
    </xf>
    <xf numFmtId="0" fontId="4" fillId="0" borderId="13" xfId="1" applyFont="1" applyFill="1" applyBorder="1" applyAlignment="1" applyProtection="1">
      <alignment horizontal="left" vertical="center" wrapText="1"/>
      <protection locked="0"/>
    </xf>
    <xf numFmtId="0" fontId="0" fillId="0" borderId="13" xfId="0" applyBorder="1" applyAlignment="1">
      <alignment horizontal="center" vertical="center" wrapText="1"/>
    </xf>
    <xf numFmtId="0" fontId="0" fillId="0" borderId="0" xfId="0"/>
    <xf numFmtId="0" fontId="0" fillId="0" borderId="0" xfId="0"/>
    <xf numFmtId="14" fontId="0" fillId="0" borderId="13" xfId="0" applyNumberFormat="1" applyBorder="1"/>
    <xf numFmtId="0" fontId="0" fillId="0" borderId="13" xfId="0" applyBorder="1" applyAlignment="1">
      <alignment vertical="center" wrapText="1"/>
    </xf>
    <xf numFmtId="0" fontId="0" fillId="0" borderId="0" xfId="0" applyBorder="1" applyAlignment="1">
      <alignment vertical="center" wrapText="1"/>
    </xf>
    <xf numFmtId="0" fontId="0" fillId="0" borderId="13" xfId="0" applyFill="1" applyBorder="1" applyAlignment="1">
      <alignment vertical="center" wrapText="1"/>
    </xf>
    <xf numFmtId="14" fontId="0" fillId="5" borderId="13" xfId="0" applyNumberFormat="1" applyFill="1" applyBorder="1" applyAlignment="1" applyProtection="1">
      <alignment vertical="center"/>
      <protection locked="0"/>
    </xf>
    <xf numFmtId="165" fontId="0" fillId="8" borderId="13" xfId="0" applyNumberFormat="1" applyFill="1" applyBorder="1" applyAlignment="1" applyProtection="1">
      <alignment vertical="center"/>
    </xf>
    <xf numFmtId="0" fontId="12" fillId="8" borderId="13" xfId="0" applyFont="1" applyFill="1" applyBorder="1" applyAlignment="1" applyProtection="1">
      <alignment vertical="center" wrapText="1"/>
    </xf>
    <xf numFmtId="0" fontId="13" fillId="8" borderId="13" xfId="0" applyFont="1" applyFill="1" applyBorder="1" applyAlignment="1" applyProtection="1">
      <alignment vertical="center" wrapText="1"/>
    </xf>
    <xf numFmtId="0" fontId="0" fillId="0" borderId="13" xfId="0" applyBorder="1" applyAlignment="1" applyProtection="1">
      <alignment vertical="center" wrapText="1"/>
      <protection locked="0"/>
    </xf>
    <xf numFmtId="14" fontId="0" fillId="0" borderId="24" xfId="0" applyNumberFormat="1" applyBorder="1" applyAlignment="1">
      <alignment vertical="center"/>
    </xf>
    <xf numFmtId="166" fontId="0" fillId="0" borderId="13" xfId="0" applyNumberFormat="1" applyBorder="1" applyAlignment="1">
      <alignment vertical="center"/>
    </xf>
    <xf numFmtId="0" fontId="0" fillId="0" borderId="24" xfId="0" applyBorder="1" applyAlignment="1">
      <alignment vertical="center" wrapText="1"/>
    </xf>
    <xf numFmtId="164" fontId="0" fillId="0" borderId="13" xfId="0" applyNumberFormat="1" applyBorder="1" applyAlignment="1" applyProtection="1">
      <alignment vertical="center"/>
      <protection locked="0"/>
    </xf>
    <xf numFmtId="0" fontId="0" fillId="0" borderId="12" xfId="0" applyBorder="1" applyAlignment="1" applyProtection="1">
      <alignment vertical="center" wrapText="1"/>
      <protection locked="0"/>
    </xf>
    <xf numFmtId="14" fontId="0" fillId="0" borderId="13" xfId="0" applyNumberFormat="1" applyBorder="1" applyAlignment="1">
      <alignment vertical="center"/>
    </xf>
    <xf numFmtId="0" fontId="0" fillId="0" borderId="0" xfId="0" applyAlignment="1">
      <alignment vertical="center"/>
    </xf>
    <xf numFmtId="0" fontId="13" fillId="4" borderId="13" xfId="0" applyFont="1" applyFill="1" applyBorder="1" applyAlignment="1" applyProtection="1">
      <alignment horizontal="right" vertical="center"/>
      <protection hidden="1"/>
    </xf>
    <xf numFmtId="0" fontId="13" fillId="6" borderId="13" xfId="0" applyFont="1" applyFill="1" applyBorder="1" applyAlignment="1" applyProtection="1">
      <alignment vertical="center" wrapText="1"/>
      <protection hidden="1"/>
    </xf>
    <xf numFmtId="14" fontId="12" fillId="4" borderId="13" xfId="0" applyNumberFormat="1" applyFont="1" applyFill="1" applyBorder="1" applyAlignment="1" applyProtection="1">
      <alignment vertical="center" wrapText="1"/>
      <protection hidden="1"/>
    </xf>
    <xf numFmtId="0" fontId="12" fillId="0" borderId="0" xfId="0" applyFont="1" applyFill="1" applyBorder="1" applyAlignment="1">
      <alignment vertical="center"/>
    </xf>
    <xf numFmtId="44" fontId="13" fillId="4" borderId="13" xfId="0" applyNumberFormat="1" applyFont="1" applyFill="1" applyBorder="1" applyAlignment="1" applyProtection="1">
      <alignment vertical="center"/>
      <protection hidden="1"/>
    </xf>
    <xf numFmtId="165" fontId="12" fillId="4" borderId="13" xfId="0" applyNumberFormat="1" applyFont="1" applyFill="1" applyBorder="1" applyAlignment="1">
      <alignment vertical="center"/>
    </xf>
    <xf numFmtId="164" fontId="13" fillId="4" borderId="13" xfId="0" applyNumberFormat="1" applyFont="1" applyFill="1" applyBorder="1" applyAlignment="1" applyProtection="1">
      <alignment vertical="center"/>
      <protection hidden="1"/>
    </xf>
    <xf numFmtId="0" fontId="12" fillId="8" borderId="13" xfId="0" applyFont="1" applyFill="1" applyBorder="1" applyAlignment="1">
      <alignment vertical="center"/>
    </xf>
    <xf numFmtId="0" fontId="12" fillId="8" borderId="23" xfId="0" applyFont="1" applyFill="1" applyBorder="1" applyAlignment="1">
      <alignment vertical="center"/>
    </xf>
    <xf numFmtId="0" fontId="12" fillId="8" borderId="13" xfId="0" applyFont="1" applyFill="1" applyBorder="1" applyAlignment="1">
      <alignment vertical="center" wrapText="1"/>
    </xf>
    <xf numFmtId="0" fontId="13" fillId="8" borderId="13" xfId="0" applyFont="1" applyFill="1"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24" xfId="0" applyBorder="1" applyAlignment="1">
      <alignment vertical="center"/>
    </xf>
    <xf numFmtId="164" fontId="0" fillId="0" borderId="24" xfId="0" applyNumberFormat="1" applyFill="1" applyBorder="1" applyAlignment="1">
      <alignment vertical="center"/>
    </xf>
    <xf numFmtId="0" fontId="0" fillId="0" borderId="11" xfId="0" applyBorder="1" applyAlignment="1">
      <alignment vertical="center" wrapText="1"/>
    </xf>
    <xf numFmtId="0" fontId="0" fillId="0" borderId="12" xfId="0" applyBorder="1" applyAlignment="1">
      <alignment vertical="center" wrapText="1"/>
    </xf>
    <xf numFmtId="164" fontId="0" fillId="0" borderId="13" xfId="0" applyNumberFormat="1" applyBorder="1" applyAlignment="1">
      <alignment vertical="center"/>
    </xf>
    <xf numFmtId="0" fontId="0" fillId="0" borderId="13" xfId="0" applyBorder="1" applyAlignment="1">
      <alignment vertical="center"/>
    </xf>
    <xf numFmtId="164" fontId="0" fillId="0" borderId="24" xfId="0" applyNumberFormat="1" applyBorder="1" applyAlignment="1">
      <alignment vertical="center"/>
    </xf>
    <xf numFmtId="0" fontId="13" fillId="4" borderId="13" xfId="0" applyFont="1" applyFill="1" applyBorder="1" applyAlignment="1" applyProtection="1">
      <alignment horizontal="right" vertical="center" wrapText="1"/>
      <protection hidden="1"/>
    </xf>
    <xf numFmtId="14" fontId="0" fillId="0" borderId="24" xfId="0" applyNumberFormat="1" applyFill="1" applyBorder="1" applyAlignment="1">
      <alignment vertical="center"/>
    </xf>
    <xf numFmtId="0" fontId="13" fillId="4" borderId="13" xfId="0" applyFont="1" applyFill="1" applyBorder="1" applyAlignment="1" applyProtection="1">
      <alignment horizontal="center" vertical="center"/>
      <protection hidden="1"/>
    </xf>
    <xf numFmtId="14" fontId="0" fillId="0" borderId="13" xfId="0" applyNumberFormat="1" applyFill="1" applyBorder="1" applyAlignment="1">
      <alignment vertical="center"/>
    </xf>
    <xf numFmtId="0" fontId="0" fillId="0" borderId="24" xfId="0" applyFill="1" applyBorder="1" applyAlignment="1">
      <alignment vertical="center"/>
    </xf>
    <xf numFmtId="0" fontId="0" fillId="0" borderId="0" xfId="0" applyAlignment="1" applyProtection="1">
      <alignment vertical="center"/>
    </xf>
    <xf numFmtId="0" fontId="13" fillId="4" borderId="13" xfId="0" applyFont="1" applyFill="1" applyBorder="1" applyAlignment="1" applyProtection="1">
      <alignment horizontal="right" vertical="center" wrapText="1"/>
    </xf>
    <xf numFmtId="0" fontId="13" fillId="6" borderId="13" xfId="0" applyFont="1" applyFill="1" applyBorder="1" applyAlignment="1" applyProtection="1">
      <alignment vertical="center" wrapText="1"/>
    </xf>
    <xf numFmtId="14" fontId="12" fillId="4" borderId="13" xfId="0" applyNumberFormat="1" applyFont="1" applyFill="1" applyBorder="1" applyAlignment="1" applyProtection="1">
      <alignment vertical="center" wrapText="1"/>
    </xf>
    <xf numFmtId="0" fontId="12" fillId="0" borderId="0" xfId="0" applyFont="1" applyFill="1" applyBorder="1" applyAlignment="1" applyProtection="1">
      <alignment vertical="center"/>
    </xf>
    <xf numFmtId="0" fontId="13" fillId="4" borderId="13" xfId="0" applyFont="1" applyFill="1" applyBorder="1" applyAlignment="1" applyProtection="1">
      <alignment horizontal="right" vertical="center"/>
    </xf>
    <xf numFmtId="44" fontId="13" fillId="4" borderId="13" xfId="0" applyNumberFormat="1" applyFont="1" applyFill="1" applyBorder="1" applyAlignment="1" applyProtection="1">
      <alignment vertical="center"/>
    </xf>
    <xf numFmtId="165" fontId="12" fillId="4" borderId="13" xfId="0" applyNumberFormat="1" applyFont="1" applyFill="1" applyBorder="1" applyAlignment="1" applyProtection="1">
      <alignment vertical="center"/>
    </xf>
    <xf numFmtId="164" fontId="13" fillId="4" borderId="13" xfId="0" applyNumberFormat="1" applyFont="1" applyFill="1" applyBorder="1" applyAlignment="1" applyProtection="1">
      <alignment vertical="center"/>
    </xf>
    <xf numFmtId="0" fontId="0" fillId="0" borderId="11" xfId="0" applyBorder="1" applyAlignment="1" applyProtection="1">
      <alignment vertical="center" wrapText="1"/>
      <protection locked="0"/>
    </xf>
    <xf numFmtId="0" fontId="0" fillId="0" borderId="13" xfId="0" applyBorder="1" applyAlignment="1" applyProtection="1">
      <alignment vertical="center"/>
      <protection locked="0"/>
    </xf>
    <xf numFmtId="14" fontId="0" fillId="0" borderId="13" xfId="0" applyNumberFormat="1" applyBorder="1" applyAlignment="1" applyProtection="1">
      <alignment vertical="center"/>
      <protection locked="0"/>
    </xf>
    <xf numFmtId="166" fontId="0" fillId="0" borderId="13" xfId="0" applyNumberFormat="1" applyBorder="1" applyAlignment="1" applyProtection="1">
      <alignment vertical="center"/>
      <protection locked="0"/>
    </xf>
    <xf numFmtId="0" fontId="43" fillId="0" borderId="13" xfId="0" applyFont="1" applyFill="1" applyBorder="1" applyAlignment="1" applyProtection="1">
      <alignment horizontal="left" vertical="center"/>
      <protection locked="0"/>
    </xf>
    <xf numFmtId="0" fontId="0" fillId="0" borderId="22" xfId="0" applyFill="1" applyBorder="1" applyAlignment="1">
      <alignment vertical="center" wrapText="1"/>
    </xf>
    <xf numFmtId="0" fontId="0" fillId="0" borderId="24" xfId="0" applyFill="1" applyBorder="1" applyAlignment="1">
      <alignment vertical="center" wrapText="1"/>
    </xf>
    <xf numFmtId="164" fontId="0" fillId="0" borderId="13" xfId="0" applyNumberFormat="1" applyFill="1" applyBorder="1" applyAlignment="1">
      <alignment vertical="center"/>
    </xf>
    <xf numFmtId="166" fontId="0" fillId="0" borderId="13" xfId="0" applyNumberFormat="1" applyFill="1" applyBorder="1" applyAlignment="1">
      <alignment vertical="center"/>
    </xf>
    <xf numFmtId="0" fontId="0" fillId="0" borderId="0" xfId="0" applyFill="1"/>
    <xf numFmtId="0" fontId="0" fillId="0" borderId="12" xfId="0" applyFill="1" applyBorder="1" applyAlignment="1">
      <alignment vertical="center" wrapText="1"/>
    </xf>
    <xf numFmtId="0" fontId="0" fillId="0" borderId="13" xfId="0" applyFont="1" applyBorder="1" applyAlignment="1" applyProtection="1">
      <alignment vertical="center" wrapText="1"/>
      <protection locked="0"/>
    </xf>
    <xf numFmtId="0" fontId="0" fillId="0" borderId="13" xfId="0" applyFill="1" applyBorder="1" applyAlignment="1" applyProtection="1">
      <alignment vertical="center" wrapText="1"/>
      <protection locked="0"/>
    </xf>
    <xf numFmtId="0" fontId="0" fillId="0" borderId="13" xfId="0" applyFill="1" applyBorder="1" applyAlignment="1" applyProtection="1">
      <alignment vertical="center"/>
      <protection locked="0"/>
    </xf>
    <xf numFmtId="0" fontId="0" fillId="0" borderId="21" xfId="0" applyBorder="1" applyAlignment="1" applyProtection="1">
      <alignment vertical="center" wrapText="1"/>
      <protection locked="0"/>
    </xf>
    <xf numFmtId="0" fontId="0" fillId="0" borderId="22" xfId="0" applyBorder="1" applyAlignment="1" applyProtection="1">
      <alignment vertical="center" wrapText="1"/>
      <protection locked="0"/>
    </xf>
    <xf numFmtId="0" fontId="0" fillId="0" borderId="24" xfId="0" applyBorder="1" applyAlignment="1" applyProtection="1">
      <alignment vertical="center" wrapText="1"/>
      <protection locked="0"/>
    </xf>
    <xf numFmtId="0" fontId="0" fillId="0" borderId="11" xfId="0" applyFont="1" applyBorder="1" applyAlignment="1" applyProtection="1">
      <alignment vertical="center" wrapText="1"/>
      <protection locked="0"/>
    </xf>
    <xf numFmtId="0" fontId="1" fillId="0" borderId="13" xfId="0" applyFont="1" applyBorder="1" applyAlignment="1" applyProtection="1">
      <alignment vertical="center" wrapText="1"/>
      <protection locked="0"/>
    </xf>
    <xf numFmtId="0" fontId="1" fillId="0" borderId="24" xfId="0" applyFont="1" applyBorder="1" applyAlignment="1" applyProtection="1">
      <alignment vertical="center" wrapText="1"/>
      <protection locked="0"/>
    </xf>
    <xf numFmtId="0" fontId="12" fillId="8" borderId="23" xfId="0" applyFont="1" applyFill="1" applyBorder="1" applyAlignment="1" applyProtection="1">
      <alignment vertical="center" wrapText="1"/>
    </xf>
    <xf numFmtId="166" fontId="0" fillId="0" borderId="13" xfId="0" applyNumberFormat="1" applyBorder="1" applyAlignment="1" applyProtection="1">
      <alignment vertical="center" wrapText="1"/>
      <protection locked="0"/>
    </xf>
    <xf numFmtId="0" fontId="0" fillId="5" borderId="13" xfId="0" applyFill="1" applyBorder="1" applyAlignment="1">
      <alignment horizontal="center" vertical="center" wrapText="1"/>
    </xf>
    <xf numFmtId="0" fontId="0" fillId="0" borderId="0" xfId="0" applyFont="1" applyAlignment="1">
      <alignment horizontal="center" vertical="center" wrapText="1"/>
    </xf>
    <xf numFmtId="167" fontId="0" fillId="12" borderId="13" xfId="0" applyNumberFormat="1" applyFont="1" applyFill="1" applyBorder="1" applyAlignment="1">
      <alignment horizontal="center" vertical="center" wrapText="1"/>
    </xf>
    <xf numFmtId="0" fontId="0" fillId="0" borderId="13" xfId="0" applyFont="1" applyBorder="1" applyAlignment="1">
      <alignment horizontal="center" vertical="center" wrapText="1"/>
    </xf>
    <xf numFmtId="167" fontId="0" fillId="0" borderId="13" xfId="0" applyNumberFormat="1" applyFont="1" applyBorder="1" applyAlignment="1">
      <alignment horizontal="center" vertical="center" wrapText="1"/>
    </xf>
    <xf numFmtId="0" fontId="0" fillId="0" borderId="13" xfId="0" applyNumberFormat="1" applyFont="1" applyBorder="1" applyAlignment="1">
      <alignment horizontal="center" vertical="center" wrapText="1"/>
    </xf>
    <xf numFmtId="0" fontId="0" fillId="0" borderId="13" xfId="0" applyFont="1" applyFill="1" applyBorder="1" applyAlignment="1">
      <alignment horizontal="center" vertical="center" wrapText="1"/>
    </xf>
    <xf numFmtId="0" fontId="0" fillId="5" borderId="13" xfId="0" applyFont="1" applyFill="1" applyBorder="1" applyAlignment="1">
      <alignment horizontal="center" vertical="center" wrapText="1"/>
    </xf>
    <xf numFmtId="0" fontId="0" fillId="0" borderId="0" xfId="0" applyFont="1" applyBorder="1" applyAlignment="1">
      <alignment horizontal="center" vertical="center" wrapText="1"/>
    </xf>
    <xf numFmtId="167" fontId="0" fillId="0" borderId="0" xfId="0" applyNumberFormat="1" applyFont="1" applyBorder="1" applyAlignment="1">
      <alignment horizontal="center" vertical="center" wrapText="1"/>
    </xf>
    <xf numFmtId="0" fontId="0" fillId="0" borderId="0" xfId="0" applyFont="1" applyFill="1" applyAlignment="1">
      <alignment horizontal="center" vertical="center" wrapText="1"/>
    </xf>
    <xf numFmtId="167" fontId="0" fillId="0" borderId="13" xfId="0" applyNumberFormat="1" applyFont="1" applyFill="1" applyBorder="1" applyAlignment="1">
      <alignment horizontal="center" vertical="center" wrapText="1"/>
    </xf>
    <xf numFmtId="167" fontId="0" fillId="0" borderId="0" xfId="0" applyNumberFormat="1" applyFont="1" applyAlignment="1">
      <alignment horizontal="center" vertical="center" wrapText="1"/>
    </xf>
    <xf numFmtId="0" fontId="44" fillId="0" borderId="0" xfId="0" applyFont="1" applyBorder="1" applyAlignment="1">
      <alignment horizontal="center" vertical="center" wrapText="1"/>
    </xf>
    <xf numFmtId="168" fontId="1" fillId="0" borderId="13" xfId="54" applyNumberFormat="1" applyFont="1" applyFill="1" applyBorder="1" applyAlignment="1" applyProtection="1">
      <alignment horizontal="center" vertical="center" wrapText="1"/>
      <protection locked="0"/>
    </xf>
    <xf numFmtId="0" fontId="0" fillId="12" borderId="13" xfId="0" applyFont="1" applyFill="1" applyBorder="1" applyAlignment="1">
      <alignment horizontal="left" vertical="center" wrapText="1"/>
    </xf>
    <xf numFmtId="164" fontId="1" fillId="0" borderId="13" xfId="54" applyNumberFormat="1" applyFont="1" applyFill="1" applyBorder="1" applyAlignment="1" applyProtection="1">
      <alignment horizontal="left" vertical="center" wrapText="1"/>
      <protection locked="0"/>
    </xf>
    <xf numFmtId="0" fontId="0" fillId="0" borderId="13" xfId="0" applyFont="1" applyBorder="1" applyAlignment="1">
      <alignment horizontal="left" vertical="center" wrapText="1"/>
    </xf>
    <xf numFmtId="164" fontId="1" fillId="0" borderId="13" xfId="0" applyNumberFormat="1" applyFont="1" applyFill="1" applyBorder="1" applyAlignment="1" applyProtection="1">
      <alignment horizontal="left" vertical="center" wrapText="1"/>
      <protection locked="0"/>
    </xf>
    <xf numFmtId="0" fontId="0" fillId="0" borderId="0" xfId="0" applyFont="1" applyBorder="1" applyAlignment="1">
      <alignment horizontal="left" vertical="center" wrapText="1"/>
    </xf>
    <xf numFmtId="0" fontId="0" fillId="0" borderId="13" xfId="0" applyFont="1" applyFill="1" applyBorder="1" applyAlignment="1">
      <alignment horizontal="left" vertical="center" wrapText="1"/>
    </xf>
    <xf numFmtId="0" fontId="0" fillId="0" borderId="0" xfId="0" applyFont="1" applyAlignment="1">
      <alignment horizontal="left" vertical="center" wrapText="1"/>
    </xf>
    <xf numFmtId="0" fontId="0" fillId="0" borderId="13" xfId="0" applyBorder="1" applyAlignment="1">
      <alignment horizontal="left" vertical="center" wrapText="1"/>
    </xf>
    <xf numFmtId="0" fontId="0" fillId="0" borderId="13" xfId="0" applyFill="1" applyBorder="1" applyAlignment="1">
      <alignment horizontal="center" vertical="center" wrapText="1"/>
    </xf>
    <xf numFmtId="0" fontId="0" fillId="12" borderId="13" xfId="0" applyFont="1" applyFill="1" applyBorder="1" applyAlignment="1">
      <alignment horizontal="center" vertical="center" wrapText="1"/>
    </xf>
    <xf numFmtId="0" fontId="0" fillId="9" borderId="13" xfId="0" applyFont="1" applyFill="1" applyBorder="1" applyAlignment="1">
      <alignment horizontal="center" vertical="center" wrapText="1"/>
    </xf>
    <xf numFmtId="0" fontId="0" fillId="30" borderId="13" xfId="0" applyFont="1" applyFill="1" applyBorder="1" applyAlignment="1">
      <alignment horizontal="center" vertical="center" wrapText="1"/>
    </xf>
    <xf numFmtId="166" fontId="1" fillId="0" borderId="13" xfId="0" applyNumberFormat="1" applyFont="1" applyFill="1" applyBorder="1" applyAlignment="1" applyProtection="1">
      <alignment vertical="center" wrapText="1"/>
      <protection locked="0"/>
    </xf>
    <xf numFmtId="164" fontId="1" fillId="0" borderId="13" xfId="0" applyNumberFormat="1" applyFont="1" applyFill="1" applyBorder="1" applyAlignment="1" applyProtection="1">
      <alignment vertical="center" wrapText="1"/>
      <protection locked="0"/>
    </xf>
    <xf numFmtId="0" fontId="0" fillId="0" borderId="13" xfId="0" applyBorder="1" applyAlignment="1">
      <alignment horizontal="left" vertical="center"/>
    </xf>
    <xf numFmtId="0" fontId="0" fillId="0" borderId="13" xfId="0" applyFont="1" applyBorder="1" applyAlignment="1" applyProtection="1">
      <alignment horizontal="left" vertical="center"/>
      <protection locked="0"/>
    </xf>
    <xf numFmtId="0" fontId="0" fillId="0" borderId="24" xfId="0" applyFont="1" applyBorder="1" applyAlignment="1" applyProtection="1">
      <alignment horizontal="left" vertical="center"/>
      <protection locked="0"/>
    </xf>
    <xf numFmtId="49" fontId="0" fillId="0" borderId="13" xfId="0" applyNumberFormat="1" applyFont="1" applyBorder="1" applyAlignment="1" applyProtection="1">
      <alignment horizontal="left" vertical="center" wrapText="1"/>
      <protection locked="0"/>
    </xf>
    <xf numFmtId="164" fontId="0" fillId="0" borderId="13" xfId="0" applyNumberFormat="1" applyFill="1" applyBorder="1"/>
    <xf numFmtId="164" fontId="0" fillId="0" borderId="0" xfId="0" applyNumberFormat="1" applyAlignment="1">
      <alignment vertical="center"/>
    </xf>
    <xf numFmtId="0" fontId="12" fillId="5" borderId="13" xfId="0" applyFont="1" applyFill="1" applyBorder="1" applyAlignment="1">
      <alignment vertical="center" wrapText="1"/>
    </xf>
    <xf numFmtId="0" fontId="12" fillId="5" borderId="24" xfId="0" applyFont="1" applyFill="1" applyBorder="1" applyAlignment="1">
      <alignment vertical="center" wrapText="1"/>
    </xf>
    <xf numFmtId="0" fontId="0" fillId="5" borderId="13" xfId="0" applyFill="1" applyBorder="1" applyAlignment="1">
      <alignment vertical="center" wrapText="1"/>
    </xf>
    <xf numFmtId="0" fontId="0" fillId="5" borderId="24" xfId="0" applyFont="1" applyFill="1" applyBorder="1" applyAlignment="1" applyProtection="1">
      <alignment horizontal="left" vertical="center"/>
      <protection locked="0"/>
    </xf>
    <xf numFmtId="0" fontId="0" fillId="0" borderId="0" xfId="0" applyFill="1" applyAlignment="1">
      <alignment vertical="center" wrapText="1"/>
    </xf>
    <xf numFmtId="0" fontId="0" fillId="5" borderId="13" xfId="0" applyFill="1" applyBorder="1" applyAlignment="1" applyProtection="1">
      <alignment vertical="center" wrapText="1"/>
      <protection locked="0"/>
    </xf>
    <xf numFmtId="0" fontId="0" fillId="5" borderId="13" xfId="0" applyFont="1" applyFill="1" applyBorder="1" applyAlignment="1" applyProtection="1">
      <alignment vertical="center" wrapText="1"/>
      <protection locked="0"/>
    </xf>
    <xf numFmtId="0" fontId="0" fillId="0" borderId="0" xfId="0" applyAlignment="1">
      <alignment horizontal="left" vertical="center" wrapText="1"/>
    </xf>
    <xf numFmtId="0" fontId="0" fillId="30" borderId="13" xfId="0" applyFill="1" applyBorder="1" applyAlignment="1">
      <alignment horizontal="center" vertical="center" wrapText="1"/>
    </xf>
    <xf numFmtId="0" fontId="45" fillId="5" borderId="35" xfId="0" applyFont="1" applyFill="1" applyBorder="1" applyAlignment="1">
      <alignment vertical="center" wrapText="1"/>
    </xf>
    <xf numFmtId="0" fontId="0" fillId="30" borderId="13" xfId="0" applyFont="1" applyFill="1" applyBorder="1" applyAlignment="1">
      <alignment horizontal="center" vertical="center" wrapText="1"/>
    </xf>
    <xf numFmtId="167" fontId="0" fillId="5" borderId="13" xfId="0" applyNumberFormat="1" applyFont="1" applyFill="1" applyBorder="1" applyAlignment="1">
      <alignment horizontal="center" vertical="center" wrapText="1"/>
    </xf>
    <xf numFmtId="0" fontId="0" fillId="0" borderId="24" xfId="0" applyFont="1" applyBorder="1" applyAlignment="1">
      <alignment horizontal="center" vertical="center" wrapText="1"/>
    </xf>
    <xf numFmtId="164" fontId="0" fillId="0" borderId="36" xfId="0" applyNumberFormat="1" applyBorder="1" applyAlignment="1">
      <alignment vertical="center"/>
    </xf>
    <xf numFmtId="14" fontId="0" fillId="0" borderId="36" xfId="0" applyNumberFormat="1" applyBorder="1" applyAlignment="1">
      <alignment vertical="center"/>
    </xf>
    <xf numFmtId="166" fontId="0" fillId="0" borderId="36" xfId="0" applyNumberFormat="1" applyBorder="1" applyAlignment="1">
      <alignment vertical="center"/>
    </xf>
    <xf numFmtId="0" fontId="0" fillId="0" borderId="36" xfId="0" applyBorder="1" applyAlignment="1">
      <alignment vertical="center" wrapText="1"/>
    </xf>
    <xf numFmtId="14" fontId="0" fillId="5" borderId="24" xfId="0" applyNumberFormat="1" applyFill="1" applyBorder="1" applyAlignment="1">
      <alignment vertical="center"/>
    </xf>
    <xf numFmtId="0" fontId="0" fillId="0" borderId="35" xfId="0" applyFont="1" applyFill="1" applyBorder="1" applyAlignment="1">
      <alignment horizontal="center" vertical="center" wrapText="1"/>
    </xf>
    <xf numFmtId="0" fontId="0" fillId="5" borderId="22" xfId="0" applyFill="1" applyBorder="1" applyAlignment="1">
      <alignment horizontal="center" vertical="center" wrapText="1"/>
    </xf>
    <xf numFmtId="0" fontId="0" fillId="5" borderId="24" xfId="0" applyFill="1" applyBorder="1" applyAlignment="1">
      <alignment horizontal="center" vertical="center" wrapText="1"/>
    </xf>
    <xf numFmtId="0" fontId="0" fillId="5" borderId="21" xfId="0" applyFont="1" applyFill="1" applyBorder="1" applyAlignment="1">
      <alignment horizontal="center" vertical="center" wrapText="1"/>
    </xf>
    <xf numFmtId="14" fontId="0" fillId="5" borderId="13" xfId="0" applyNumberFormat="1" applyFont="1" applyFill="1" applyBorder="1" applyAlignment="1">
      <alignment horizontal="center" vertical="center" wrapText="1"/>
    </xf>
    <xf numFmtId="164" fontId="1" fillId="5" borderId="9" xfId="0" applyNumberFormat="1" applyFont="1" applyFill="1" applyBorder="1" applyAlignment="1" applyProtection="1">
      <alignment horizontal="left" vertical="center" wrapText="1"/>
      <protection locked="0"/>
    </xf>
    <xf numFmtId="167" fontId="0" fillId="5" borderId="35" xfId="0" applyNumberFormat="1" applyFont="1" applyFill="1" applyBorder="1" applyAlignment="1">
      <alignment horizontal="center" vertical="center" wrapText="1"/>
    </xf>
    <xf numFmtId="0" fontId="0" fillId="5" borderId="35" xfId="0" applyFont="1" applyFill="1" applyBorder="1" applyAlignment="1">
      <alignment horizontal="center" vertical="center" wrapText="1"/>
    </xf>
    <xf numFmtId="0" fontId="0" fillId="5" borderId="35" xfId="0" applyFill="1" applyBorder="1" applyAlignment="1">
      <alignment horizontal="center" vertical="center" wrapText="1"/>
    </xf>
    <xf numFmtId="164" fontId="0" fillId="5" borderId="24" xfId="0" applyNumberFormat="1" applyFill="1" applyBorder="1" applyAlignment="1" applyProtection="1">
      <alignment vertical="center" wrapText="1"/>
      <protection locked="0"/>
    </xf>
    <xf numFmtId="14" fontId="0" fillId="5" borderId="24" xfId="0" applyNumberFormat="1" applyFill="1" applyBorder="1" applyAlignment="1" applyProtection="1">
      <alignment vertical="center" wrapText="1"/>
      <protection locked="0"/>
    </xf>
    <xf numFmtId="164" fontId="0" fillId="5" borderId="13" xfId="0" applyNumberFormat="1" applyFill="1" applyBorder="1" applyAlignment="1" applyProtection="1">
      <alignment vertical="center" wrapText="1"/>
      <protection locked="0"/>
    </xf>
    <xf numFmtId="164" fontId="1" fillId="5" borderId="13" xfId="0" applyNumberFormat="1" applyFont="1" applyFill="1" applyBorder="1" applyAlignment="1" applyProtection="1">
      <alignment vertical="center" wrapText="1"/>
      <protection locked="0"/>
    </xf>
    <xf numFmtId="14" fontId="1" fillId="5" borderId="13" xfId="0" applyNumberFormat="1" applyFont="1" applyFill="1" applyBorder="1" applyAlignment="1" applyProtection="1">
      <alignment vertical="center" wrapText="1"/>
      <protection locked="0"/>
    </xf>
    <xf numFmtId="164" fontId="0" fillId="5" borderId="13" xfId="0" applyNumberFormat="1" applyFont="1" applyFill="1" applyBorder="1" applyAlignment="1" applyProtection="1">
      <alignment vertical="center" wrapText="1"/>
      <protection locked="0"/>
    </xf>
    <xf numFmtId="0" fontId="0" fillId="0" borderId="24" xfId="0" applyBorder="1" applyAlignment="1">
      <alignment horizontal="center" vertical="center" wrapText="1"/>
    </xf>
    <xf numFmtId="0" fontId="0" fillId="0" borderId="24" xfId="0" applyBorder="1" applyAlignment="1">
      <alignment horizontal="center" vertical="center"/>
    </xf>
    <xf numFmtId="0" fontId="0" fillId="0" borderId="37" xfId="0" applyBorder="1" applyAlignment="1">
      <alignment vertical="center" wrapText="1"/>
    </xf>
    <xf numFmtId="0" fontId="0" fillId="0" borderId="36" xfId="0" applyFill="1" applyBorder="1" applyAlignment="1">
      <alignment vertical="center" wrapText="1"/>
    </xf>
    <xf numFmtId="0" fontId="0" fillId="0" borderId="36" xfId="0" applyBorder="1" applyAlignment="1">
      <alignment horizontal="center" vertical="center" wrapText="1"/>
    </xf>
    <xf numFmtId="0" fontId="0" fillId="0" borderId="36" xfId="0" applyBorder="1" applyAlignment="1">
      <alignment horizontal="center" vertical="center"/>
    </xf>
    <xf numFmtId="166" fontId="0" fillId="0" borderId="24" xfId="0" applyNumberFormat="1" applyBorder="1" applyAlignment="1">
      <alignment vertical="center"/>
    </xf>
    <xf numFmtId="14" fontId="0" fillId="0" borderId="13" xfId="0" applyNumberFormat="1" applyFill="1" applyBorder="1"/>
    <xf numFmtId="0" fontId="0" fillId="0" borderId="37" xfId="0" applyBorder="1" applyAlignment="1">
      <alignment wrapText="1"/>
    </xf>
    <xf numFmtId="164" fontId="0" fillId="0" borderId="36" xfId="0" applyNumberFormat="1" applyBorder="1"/>
    <xf numFmtId="0" fontId="0" fillId="0" borderId="13" xfId="0" applyBorder="1" applyAlignment="1">
      <alignment horizontal="center" vertical="center"/>
    </xf>
    <xf numFmtId="0" fontId="0" fillId="0" borderId="13" xfId="0" applyFill="1" applyBorder="1" applyAlignment="1">
      <alignment horizontal="center" vertical="center"/>
    </xf>
    <xf numFmtId="14" fontId="0" fillId="0" borderId="36" xfId="0" applyNumberFormat="1" applyBorder="1"/>
    <xf numFmtId="166" fontId="0" fillId="0" borderId="36" xfId="0" applyNumberFormat="1" applyBorder="1"/>
    <xf numFmtId="164" fontId="0" fillId="0" borderId="13" xfId="0" applyNumberFormat="1" applyBorder="1" applyAlignment="1">
      <alignment horizontal="right" vertical="center"/>
    </xf>
    <xf numFmtId="166" fontId="0" fillId="0" borderId="13" xfId="0" applyNumberFormat="1" applyBorder="1" applyAlignment="1">
      <alignment horizontal="right" vertical="center"/>
    </xf>
    <xf numFmtId="0" fontId="0" fillId="0" borderId="12" xfId="0" applyFont="1" applyBorder="1" applyAlignment="1" applyProtection="1">
      <alignment vertical="center" wrapText="1"/>
      <protection locked="0"/>
    </xf>
    <xf numFmtId="164" fontId="1" fillId="5" borderId="13" xfId="0" applyNumberFormat="1" applyFont="1" applyFill="1" applyBorder="1" applyAlignment="1" applyProtection="1">
      <alignment horizontal="left" vertical="center" wrapText="1"/>
      <protection locked="0"/>
    </xf>
    <xf numFmtId="0" fontId="0" fillId="0" borderId="0" xfId="0" applyBorder="1" applyAlignment="1">
      <alignment horizontal="center" vertical="center" wrapText="1"/>
    </xf>
    <xf numFmtId="0" fontId="0" fillId="0" borderId="35" xfId="0" applyBorder="1" applyAlignment="1">
      <alignment horizontal="left" vertical="center" wrapText="1"/>
    </xf>
    <xf numFmtId="0" fontId="0" fillId="0" borderId="35" xfId="0" applyBorder="1" applyAlignment="1">
      <alignment horizontal="center" vertical="center" wrapText="1"/>
    </xf>
    <xf numFmtId="0" fontId="0" fillId="5" borderId="35" xfId="0" applyFont="1" applyFill="1" applyBorder="1" applyAlignment="1" applyProtection="1">
      <alignment vertical="center" wrapText="1"/>
    </xf>
    <xf numFmtId="14" fontId="1" fillId="0" borderId="13" xfId="0" applyNumberFormat="1" applyFont="1" applyFill="1" applyBorder="1" applyAlignment="1" applyProtection="1">
      <alignment vertical="center" wrapText="1"/>
      <protection locked="0"/>
    </xf>
    <xf numFmtId="166" fontId="1" fillId="0" borderId="13" xfId="0" applyNumberFormat="1" applyFont="1" applyBorder="1" applyAlignment="1" applyProtection="1">
      <alignment vertical="center" wrapText="1"/>
      <protection locked="0"/>
    </xf>
    <xf numFmtId="0" fontId="0" fillId="0" borderId="13" xfId="0" applyNumberFormat="1" applyFont="1" applyFill="1" applyBorder="1" applyAlignment="1">
      <alignment horizontal="center" vertical="center" wrapText="1"/>
    </xf>
    <xf numFmtId="164" fontId="1" fillId="0" borderId="24" xfId="0" applyNumberFormat="1" applyFont="1" applyFill="1" applyBorder="1" applyAlignment="1" applyProtection="1">
      <alignment horizontal="left" vertical="center" wrapText="1"/>
      <protection locked="0"/>
    </xf>
    <xf numFmtId="167" fontId="0" fillId="0" borderId="24" xfId="0" applyNumberFormat="1" applyFont="1" applyBorder="1" applyAlignment="1">
      <alignment horizontal="center" vertical="center" wrapText="1"/>
    </xf>
    <xf numFmtId="167" fontId="0" fillId="0" borderId="13" xfId="0" applyNumberFormat="1" applyBorder="1" applyAlignment="1">
      <alignment horizontal="center" vertical="center" wrapText="1"/>
    </xf>
    <xf numFmtId="167" fontId="0" fillId="0" borderId="35" xfId="0" applyNumberFormat="1" applyFont="1" applyBorder="1" applyAlignment="1">
      <alignment horizontal="center" vertical="center" wrapText="1"/>
    </xf>
    <xf numFmtId="0" fontId="0" fillId="0" borderId="3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0" xfId="0" applyBorder="1" applyAlignment="1">
      <alignment horizontal="left" vertical="center" wrapText="1"/>
    </xf>
    <xf numFmtId="14" fontId="1" fillId="0" borderId="24" xfId="0" applyNumberFormat="1" applyFont="1" applyBorder="1" applyAlignment="1">
      <alignment vertical="center"/>
    </xf>
    <xf numFmtId="14" fontId="1" fillId="0" borderId="24" xfId="0" applyNumberFormat="1" applyFont="1" applyFill="1" applyBorder="1" applyAlignment="1">
      <alignment vertical="center"/>
    </xf>
    <xf numFmtId="0" fontId="0" fillId="0" borderId="35" xfId="0" applyBorder="1" applyAlignment="1">
      <alignment vertical="center" wrapText="1"/>
    </xf>
    <xf numFmtId="0" fontId="0" fillId="7" borderId="22" xfId="0" applyFill="1" applyBorder="1" applyAlignment="1">
      <alignment vertical="center" wrapText="1"/>
    </xf>
    <xf numFmtId="14" fontId="1" fillId="7" borderId="13" xfId="0" applyNumberFormat="1" applyFont="1" applyFill="1" applyBorder="1" applyAlignment="1" applyProtection="1">
      <alignment vertical="center" wrapText="1"/>
      <protection locked="0"/>
    </xf>
    <xf numFmtId="164" fontId="1" fillId="7" borderId="13"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wrapText="1"/>
      <protection locked="0"/>
    </xf>
    <xf numFmtId="0" fontId="0" fillId="5" borderId="6" xfId="0" applyFill="1" applyBorder="1" applyAlignment="1" applyProtection="1">
      <alignment horizontal="left" wrapText="1"/>
      <protection locked="0"/>
    </xf>
    <xf numFmtId="0" fontId="0" fillId="5" borderId="12" xfId="0" applyFill="1" applyBorder="1" applyAlignment="1" applyProtection="1">
      <alignment horizontal="left" wrapText="1"/>
      <protection locked="0"/>
    </xf>
    <xf numFmtId="0" fontId="9" fillId="3" borderId="13" xfId="1" applyFont="1" applyFill="1" applyBorder="1" applyAlignment="1" applyProtection="1">
      <alignment horizontal="center" vertical="top" wrapText="1"/>
    </xf>
    <xf numFmtId="0" fontId="4" fillId="5" borderId="11" xfId="1" applyFont="1" applyFill="1" applyBorder="1" applyAlignment="1" applyProtection="1">
      <alignment horizontal="left" vertical="center" wrapText="1"/>
      <protection locked="0"/>
    </xf>
    <xf numFmtId="0" fontId="4" fillId="5" borderId="6" xfId="1" applyFont="1" applyFill="1" applyBorder="1" applyAlignment="1" applyProtection="1">
      <alignment horizontal="left" vertical="center" wrapText="1"/>
      <protection locked="0"/>
    </xf>
    <xf numFmtId="0" fontId="4" fillId="5" borderId="12" xfId="1" applyFont="1" applyFill="1" applyBorder="1" applyAlignment="1" applyProtection="1">
      <alignment horizontal="left" vertical="center" wrapText="1"/>
      <protection locked="0"/>
    </xf>
    <xf numFmtId="0" fontId="5" fillId="3" borderId="4" xfId="1" applyFont="1" applyFill="1" applyBorder="1" applyAlignment="1" applyProtection="1">
      <alignment horizontal="center" vertical="center" wrapText="1"/>
    </xf>
    <xf numFmtId="0" fontId="5" fillId="3" borderId="0" xfId="1" applyFont="1" applyFill="1" applyBorder="1" applyAlignment="1" applyProtection="1">
      <alignment horizontal="center" vertical="center" wrapText="1"/>
    </xf>
    <xf numFmtId="0" fontId="4" fillId="8" borderId="11" xfId="0" applyFont="1" applyFill="1" applyBorder="1" applyAlignment="1" applyProtection="1">
      <alignment horizontal="left" vertical="center" wrapText="1"/>
      <protection locked="0"/>
    </xf>
    <xf numFmtId="0" fontId="4" fillId="8" borderId="6" xfId="0" applyFont="1" applyFill="1" applyBorder="1" applyAlignment="1" applyProtection="1">
      <alignment horizontal="left" vertical="center" wrapText="1"/>
      <protection locked="0"/>
    </xf>
    <xf numFmtId="0" fontId="4" fillId="8" borderId="12" xfId="0" applyFont="1" applyFill="1" applyBorder="1" applyAlignment="1" applyProtection="1">
      <alignment horizontal="left" vertical="center" wrapText="1"/>
      <protection locked="0"/>
    </xf>
    <xf numFmtId="0" fontId="0" fillId="5" borderId="11" xfId="0" applyFill="1" applyBorder="1" applyAlignment="1" applyProtection="1">
      <alignment horizontal="left" wrapText="1"/>
    </xf>
    <xf numFmtId="0" fontId="0" fillId="5" borderId="6" xfId="0" applyFill="1" applyBorder="1" applyAlignment="1" applyProtection="1">
      <alignment horizontal="left" wrapText="1"/>
    </xf>
    <xf numFmtId="0" fontId="0" fillId="5" borderId="12" xfId="0" applyFill="1" applyBorder="1" applyAlignment="1" applyProtection="1">
      <alignment horizontal="left" wrapText="1"/>
    </xf>
    <xf numFmtId="0" fontId="4" fillId="3" borderId="4" xfId="1" applyFont="1" applyFill="1" applyBorder="1" applyAlignment="1" applyProtection="1">
      <alignment horizontal="right" vertical="center" wrapText="1"/>
    </xf>
    <xf numFmtId="0" fontId="4" fillId="3" borderId="0" xfId="1" applyFont="1" applyFill="1" applyBorder="1" applyAlignment="1" applyProtection="1">
      <alignment horizontal="right" vertical="center" wrapText="1"/>
    </xf>
    <xf numFmtId="0" fontId="4" fillId="5" borderId="13" xfId="1" applyFont="1" applyFill="1" applyBorder="1" applyAlignment="1" applyProtection="1">
      <alignment horizontal="left" vertical="center" wrapText="1"/>
      <protection locked="0"/>
    </xf>
    <xf numFmtId="0" fontId="4" fillId="5" borderId="17" xfId="1" applyFont="1" applyFill="1" applyBorder="1" applyAlignment="1" applyProtection="1">
      <alignment horizontal="center" vertical="top" wrapText="1"/>
    </xf>
    <xf numFmtId="0" fontId="4" fillId="5" borderId="18" xfId="1" applyFont="1" applyFill="1" applyBorder="1" applyAlignment="1" applyProtection="1">
      <alignment horizontal="center" vertical="top" wrapText="1"/>
    </xf>
    <xf numFmtId="0" fontId="4" fillId="5" borderId="19" xfId="1" applyFont="1" applyFill="1" applyBorder="1" applyAlignment="1" applyProtection="1">
      <alignment horizontal="center" vertical="top" wrapText="1"/>
    </xf>
    <xf numFmtId="0" fontId="4" fillId="5" borderId="20" xfId="1" applyFont="1" applyFill="1" applyBorder="1" applyAlignment="1" applyProtection="1">
      <alignment horizontal="center" vertical="top" wrapText="1"/>
    </xf>
    <xf numFmtId="0" fontId="4" fillId="5" borderId="0" xfId="1" applyFont="1" applyFill="1" applyBorder="1" applyAlignment="1" applyProtection="1">
      <alignment horizontal="center" vertical="top" wrapText="1"/>
    </xf>
    <xf numFmtId="0" fontId="4" fillId="5" borderId="5" xfId="1" applyFont="1" applyFill="1" applyBorder="1" applyAlignment="1" applyProtection="1">
      <alignment horizontal="center" vertical="top" wrapText="1"/>
    </xf>
    <xf numFmtId="0" fontId="4" fillId="5" borderId="21" xfId="1" applyFont="1" applyFill="1" applyBorder="1" applyAlignment="1" applyProtection="1">
      <alignment horizontal="center" vertical="top" wrapText="1"/>
    </xf>
    <xf numFmtId="0" fontId="4" fillId="5" borderId="9" xfId="1" applyFont="1" applyFill="1" applyBorder="1" applyAlignment="1" applyProtection="1">
      <alignment horizontal="center" vertical="top" wrapText="1"/>
    </xf>
    <xf numFmtId="0" fontId="4" fillId="5" borderId="22" xfId="1" applyFont="1" applyFill="1" applyBorder="1" applyAlignment="1" applyProtection="1">
      <alignment horizontal="center" vertical="top" wrapText="1"/>
    </xf>
    <xf numFmtId="0" fontId="3" fillId="2" borderId="0" xfId="1" applyFont="1" applyFill="1" applyBorder="1" applyAlignment="1" applyProtection="1">
      <alignment horizontal="right" vertical="center"/>
    </xf>
    <xf numFmtId="0" fontId="3" fillId="2" borderId="5" xfId="1" applyFont="1" applyFill="1" applyBorder="1" applyAlignment="1" applyProtection="1">
      <alignment horizontal="right" vertical="center"/>
    </xf>
    <xf numFmtId="0" fontId="1" fillId="11" borderId="6" xfId="1" applyFont="1" applyFill="1" applyBorder="1" applyAlignment="1" applyProtection="1">
      <alignment horizontal="center" vertical="top"/>
    </xf>
    <xf numFmtId="0" fontId="4" fillId="3" borderId="0" xfId="1" applyFont="1" applyFill="1" applyBorder="1" applyAlignment="1" applyProtection="1">
      <alignment horizontal="center" vertical="top" wrapText="1"/>
    </xf>
    <xf numFmtId="0" fontId="4" fillId="0" borderId="11" xfId="0" applyFont="1" applyFill="1" applyBorder="1" applyAlignment="1" applyProtection="1">
      <alignment horizontal="left" vertical="center" wrapText="1"/>
      <protection locked="0"/>
    </xf>
    <xf numFmtId="0" fontId="0" fillId="0" borderId="6" xfId="0" applyFont="1" applyBorder="1" applyAlignment="1" applyProtection="1">
      <alignment vertical="center" wrapText="1"/>
      <protection locked="0"/>
    </xf>
    <xf numFmtId="0" fontId="0" fillId="0" borderId="12" xfId="0" applyFont="1" applyBorder="1" applyAlignment="1" applyProtection="1">
      <alignment vertical="center" wrapText="1"/>
      <protection locked="0"/>
    </xf>
    <xf numFmtId="0" fontId="4" fillId="0" borderId="6"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9" fillId="3" borderId="13" xfId="1" applyFont="1" applyFill="1" applyBorder="1" applyAlignment="1" applyProtection="1">
      <alignment horizontal="left" vertical="top" wrapText="1"/>
    </xf>
    <xf numFmtId="0" fontId="0" fillId="12" borderId="13" xfId="0" applyFont="1" applyFill="1" applyBorder="1" applyAlignment="1">
      <alignment horizontal="center" vertical="center" wrapText="1"/>
    </xf>
    <xf numFmtId="0" fontId="0" fillId="9" borderId="13" xfId="0" applyFont="1" applyFill="1" applyBorder="1" applyAlignment="1">
      <alignment horizontal="center" vertical="center" wrapText="1"/>
    </xf>
    <xf numFmtId="0" fontId="0" fillId="12" borderId="13" xfId="0" applyFont="1" applyFill="1" applyBorder="1" applyAlignment="1">
      <alignment horizontal="left" vertical="center" wrapText="1"/>
    </xf>
    <xf numFmtId="0" fontId="42" fillId="0" borderId="0" xfId="0" applyFont="1" applyBorder="1" applyAlignment="1">
      <alignment horizontal="center" vertical="center" wrapText="1"/>
    </xf>
    <xf numFmtId="0" fontId="0" fillId="9" borderId="24" xfId="0" applyFont="1" applyFill="1" applyBorder="1" applyAlignment="1">
      <alignment horizontal="center" vertical="center" wrapText="1"/>
    </xf>
    <xf numFmtId="0" fontId="0" fillId="30" borderId="21" xfId="0" applyFont="1" applyFill="1" applyBorder="1" applyAlignment="1">
      <alignment horizontal="center" vertical="center" wrapText="1"/>
    </xf>
    <xf numFmtId="0" fontId="0" fillId="30" borderId="9" xfId="0" applyFont="1" applyFill="1" applyBorder="1" applyAlignment="1">
      <alignment horizontal="center" vertical="center" wrapText="1"/>
    </xf>
    <xf numFmtId="0" fontId="0" fillId="12" borderId="24" xfId="0" applyFont="1" applyFill="1" applyBorder="1" applyAlignment="1">
      <alignment horizontal="left" vertical="center" wrapText="1"/>
    </xf>
    <xf numFmtId="0" fontId="0" fillId="30" borderId="20" xfId="0" applyFont="1" applyFill="1" applyBorder="1" applyAlignment="1">
      <alignment horizontal="center" vertical="center" wrapText="1"/>
    </xf>
    <xf numFmtId="0" fontId="0" fillId="30" borderId="0" xfId="0" applyFont="1" applyFill="1" applyBorder="1" applyAlignment="1">
      <alignment horizontal="center" vertical="center" wrapText="1"/>
    </xf>
    <xf numFmtId="0" fontId="0" fillId="12" borderId="24" xfId="0" applyFont="1" applyFill="1" applyBorder="1" applyAlignment="1">
      <alignment horizontal="center" vertical="center" wrapText="1"/>
    </xf>
    <xf numFmtId="164" fontId="1" fillId="0" borderId="23" xfId="0" applyNumberFormat="1" applyFont="1" applyFill="1" applyBorder="1" applyAlignment="1" applyProtection="1">
      <alignment horizontal="center" vertical="center" wrapText="1"/>
      <protection locked="0"/>
    </xf>
    <xf numFmtId="164" fontId="1" fillId="0" borderId="25" xfId="0" applyNumberFormat="1" applyFont="1" applyFill="1" applyBorder="1" applyAlignment="1" applyProtection="1">
      <alignment horizontal="center" vertical="center" wrapText="1"/>
      <protection locked="0"/>
    </xf>
    <xf numFmtId="164" fontId="1" fillId="0" borderId="24" xfId="0" applyNumberFormat="1" applyFont="1" applyFill="1" applyBorder="1" applyAlignment="1" applyProtection="1">
      <alignment horizontal="center" vertical="center" wrapText="1"/>
      <protection locked="0"/>
    </xf>
    <xf numFmtId="0" fontId="0" fillId="0" borderId="23" xfId="0" applyBorder="1" applyAlignment="1">
      <alignment horizontal="left" vertical="center" wrapText="1"/>
    </xf>
    <xf numFmtId="0" fontId="0" fillId="0" borderId="24" xfId="0" applyBorder="1" applyAlignment="1">
      <alignment horizontal="left" vertical="center" wrapText="1"/>
    </xf>
    <xf numFmtId="0" fontId="0" fillId="0" borderId="23" xfId="0" applyFill="1" applyBorder="1" applyAlignment="1">
      <alignment horizontal="left" vertical="center" wrapText="1"/>
    </xf>
    <xf numFmtId="0" fontId="0" fillId="0" borderId="24" xfId="0" applyFill="1" applyBorder="1" applyAlignment="1">
      <alignment horizontal="left" vertical="center" wrapText="1"/>
    </xf>
    <xf numFmtId="0" fontId="0" fillId="0" borderId="25" xfId="0" applyBorder="1" applyAlignment="1">
      <alignment horizontal="left" vertical="center" wrapText="1"/>
    </xf>
    <xf numFmtId="166" fontId="0" fillId="0" borderId="23" xfId="0" applyNumberFormat="1" applyBorder="1" applyAlignment="1">
      <alignment horizontal="center" vertical="center"/>
    </xf>
    <xf numFmtId="166" fontId="0" fillId="0" borderId="25" xfId="0" applyNumberFormat="1" applyBorder="1" applyAlignment="1">
      <alignment horizontal="center" vertical="center"/>
    </xf>
    <xf numFmtId="166" fontId="0" fillId="0" borderId="39" xfId="0" applyNumberFormat="1" applyBorder="1" applyAlignment="1">
      <alignment horizontal="center" vertical="center"/>
    </xf>
    <xf numFmtId="0" fontId="0" fillId="0" borderId="23" xfId="0" applyBorder="1" applyAlignment="1">
      <alignment horizontal="center" vertical="center" wrapText="1"/>
    </xf>
    <xf numFmtId="0" fontId="0" fillId="0" borderId="25" xfId="0" applyBorder="1" applyAlignment="1">
      <alignment horizontal="center" vertical="center" wrapText="1"/>
    </xf>
    <xf numFmtId="0" fontId="0" fillId="0" borderId="39" xfId="0" applyBorder="1" applyAlignment="1">
      <alignment horizontal="center" vertical="center" wrapText="1"/>
    </xf>
    <xf numFmtId="0" fontId="0" fillId="0" borderId="23"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39" xfId="0" applyFill="1" applyBorder="1" applyAlignment="1">
      <alignment horizontal="center" vertical="center" wrapText="1"/>
    </xf>
    <xf numFmtId="14" fontId="0" fillId="0" borderId="23" xfId="0" applyNumberFormat="1" applyBorder="1" applyAlignment="1">
      <alignment horizontal="center" vertical="center"/>
    </xf>
    <xf numFmtId="14" fontId="0" fillId="0" borderId="25" xfId="0" applyNumberFormat="1" applyBorder="1" applyAlignment="1">
      <alignment horizontal="center" vertical="center"/>
    </xf>
    <xf numFmtId="14" fontId="0" fillId="0" borderId="39" xfId="0" applyNumberFormat="1" applyBorder="1" applyAlignment="1">
      <alignment horizontal="center" vertical="center"/>
    </xf>
    <xf numFmtId="0" fontId="0" fillId="0" borderId="24" xfId="0" applyBorder="1" applyAlignment="1">
      <alignment horizontal="center" vertical="center" wrapText="1"/>
    </xf>
    <xf numFmtId="0" fontId="0" fillId="0" borderId="38" xfId="0" applyFill="1" applyBorder="1" applyAlignment="1">
      <alignment horizontal="center" vertical="center"/>
    </xf>
    <xf numFmtId="0" fontId="0" fillId="0" borderId="25" xfId="0" applyFill="1" applyBorder="1" applyAlignment="1">
      <alignment horizontal="center" vertical="center"/>
    </xf>
    <xf numFmtId="0" fontId="0" fillId="0" borderId="24" xfId="0" applyFill="1" applyBorder="1" applyAlignment="1">
      <alignment horizontal="center" vertical="center"/>
    </xf>
    <xf numFmtId="0" fontId="0" fillId="0" borderId="35" xfId="0" applyBorder="1" applyAlignment="1">
      <alignment horizontal="left" vertical="center" wrapText="1"/>
    </xf>
    <xf numFmtId="0" fontId="0" fillId="0" borderId="35" xfId="0" applyBorder="1" applyAlignment="1">
      <alignment horizontal="center" vertical="center" wrapText="1"/>
    </xf>
    <xf numFmtId="0" fontId="0" fillId="0" borderId="35"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35"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1" fillId="0" borderId="35" xfId="0" applyFont="1" applyBorder="1" applyAlignment="1" applyProtection="1">
      <alignment horizontal="center" vertical="center" wrapText="1"/>
      <protection locked="0"/>
    </xf>
    <xf numFmtId="0" fontId="1" fillId="0" borderId="24" xfId="0" applyFont="1" applyBorder="1" applyAlignment="1" applyProtection="1">
      <alignment horizontal="center" vertical="center" wrapText="1"/>
      <protection locked="0"/>
    </xf>
  </cellXfs>
  <cellStyles count="56">
    <cellStyle name="?berschrift" xfId="3"/>
    <cellStyle name="?berschrift 1" xfId="4"/>
    <cellStyle name="?berschrift 2" xfId="5"/>
    <cellStyle name="?berschrift 3" xfId="6"/>
    <cellStyle name="?berschrift 4" xfId="7"/>
    <cellStyle name="20% - Akzent1" xfId="8"/>
    <cellStyle name="20% - Akzent2" xfId="9"/>
    <cellStyle name="20% - Akzent3" xfId="10"/>
    <cellStyle name="20% - Akzent4" xfId="11"/>
    <cellStyle name="20% - Akzent5" xfId="12"/>
    <cellStyle name="20% - Akzent6" xfId="13"/>
    <cellStyle name="40% - Akzent1" xfId="14"/>
    <cellStyle name="40% - Akzent2" xfId="15"/>
    <cellStyle name="40% - Akzent3" xfId="16"/>
    <cellStyle name="40% - Akzent4" xfId="17"/>
    <cellStyle name="40% - Akzent5" xfId="18"/>
    <cellStyle name="40% - Akzent6" xfId="19"/>
    <cellStyle name="60% - Akzent1" xfId="20"/>
    <cellStyle name="60% - Akzent2" xfId="21"/>
    <cellStyle name="60% - Akzent3" xfId="22"/>
    <cellStyle name="60% - Akzent4" xfId="23"/>
    <cellStyle name="60% - Akzent5" xfId="24"/>
    <cellStyle name="60% - Akzent6" xfId="25"/>
    <cellStyle name="Akzent1" xfId="26"/>
    <cellStyle name="Akzent2" xfId="27"/>
    <cellStyle name="Akzent3" xfId="28"/>
    <cellStyle name="Akzent4" xfId="29"/>
    <cellStyle name="Akzent5" xfId="30"/>
    <cellStyle name="Akzent6" xfId="31"/>
    <cellStyle name="Ausgabe" xfId="32"/>
    <cellStyle name="Berechnung" xfId="33"/>
    <cellStyle name="Eingabe" xfId="34"/>
    <cellStyle name="Ergebnis" xfId="35"/>
    <cellStyle name="Erkl?render Text" xfId="36"/>
    <cellStyle name="Erklärender Text" xfId="37"/>
    <cellStyle name="Gut" xfId="38"/>
    <cellStyle name="Neutral 2" xfId="39"/>
    <cellStyle name="Normal" xfId="0" builtinId="0"/>
    <cellStyle name="Normal 2" xfId="2"/>
    <cellStyle name="Normal 2 2" xfId="55"/>
    <cellStyle name="Normal 2 3" xfId="54"/>
    <cellStyle name="Normal 3" xfId="53"/>
    <cellStyle name="Notiz" xfId="40"/>
    <cellStyle name="Schlecht" xfId="41"/>
    <cellStyle name="Überschrift" xfId="42"/>
    <cellStyle name="Überschrift 1" xfId="43"/>
    <cellStyle name="Überschrift 2" xfId="44"/>
    <cellStyle name="Überschrift 3" xfId="45"/>
    <cellStyle name="Überschrift 4" xfId="46"/>
    <cellStyle name="Verkn?pfte Zelle" xfId="47"/>
    <cellStyle name="Verknüpfte Zelle" xfId="48"/>
    <cellStyle name="Warnender Text" xfId="49"/>
    <cellStyle name="Zelle ?berpr?fen" xfId="50"/>
    <cellStyle name="Zelle überprüfen" xfId="51"/>
    <cellStyle name="Βασικό_Φύλλο1" xfId="1"/>
    <cellStyle name="Κανονικό 2" xfId="52"/>
  </cellStyles>
  <dxfs count="10">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47625</xdr:rowOff>
    </xdr:from>
    <xdr:to>
      <xdr:col>4</xdr:col>
      <xdr:colOff>372036</xdr:colOff>
      <xdr:row>6</xdr:row>
      <xdr:rowOff>133350</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47625"/>
          <a:ext cx="2571750"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a/AppData/Roaming/Microsoft/Excel/1953%20Healthy%20Munic.%20JoB.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AppData/Local/Microsoft/Windows/Temporary%20Internet%20Files/Content.Outlook/XKM7DI2C/STPP-Project%20PB9_MG%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AppData/Local/Microsoft/Windows/Temporary%20Internet%20Files/Content.Outlook/XKM7DI2C/Healthy%20Municipality_STPP_draft-1%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user/AppData/Local/Microsoft/Windows/Temporary%20Internet%20Files/Content.Outlook/XKM7DI2C/1953%20Healthy%20Munic.%20Revised%20BudgetAfterClarif.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Maria/AppData/Roaming/Microsoft/Excel/STPP-Project%20Flood%20Protection%20G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LB (PB1)"/>
      <sheetName val="PB2"/>
      <sheetName val="PB3"/>
      <sheetName val="PB4"/>
      <sheetName val="PB5"/>
      <sheetName val="PB6"/>
      <sheetName val="PB7"/>
      <sheetName val="PB8"/>
      <sheetName val="PB9"/>
      <sheetName val="PB10"/>
      <sheetName val="AF-Tables"/>
      <sheetName val="Project Overview"/>
      <sheetName val="Budget Check"/>
      <sheetName val="Rang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C3" t="str">
            <v>Staff Costs</v>
          </cell>
        </row>
        <row r="4">
          <cell r="C4" t="str">
            <v>Office and Administration</v>
          </cell>
        </row>
        <row r="5">
          <cell r="C5" t="str">
            <v>Travel and Accommodation</v>
          </cell>
        </row>
        <row r="6">
          <cell r="C6" t="str">
            <v>External Expertise and Services</v>
          </cell>
        </row>
        <row r="7">
          <cell r="C7" t="str">
            <v>Equipment</v>
          </cell>
        </row>
        <row r="8">
          <cell r="C8" t="str">
            <v>Infrastructure and Works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START-UP-PLAN"/>
      <sheetName val="LB (PB1)"/>
      <sheetName val="PB2"/>
      <sheetName val="PB3"/>
      <sheetName val="PB4"/>
      <sheetName val="PB5"/>
      <sheetName val="PB6"/>
      <sheetName val="PB7"/>
      <sheetName val="PB8"/>
      <sheetName val="PB9"/>
      <sheetName val="PB10"/>
      <sheetName val="V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3">
          <cell r="H3" t="str">
            <v>Staff Costs</v>
          </cell>
        </row>
        <row r="4">
          <cell r="H4" t="str">
            <v>Office and Administration</v>
          </cell>
        </row>
        <row r="5">
          <cell r="H5" t="str">
            <v>Travel and Accommodation</v>
          </cell>
        </row>
        <row r="6">
          <cell r="H6" t="str">
            <v>External Expertise and Services</v>
          </cell>
        </row>
        <row r="7">
          <cell r="H7" t="str">
            <v>Equipment</v>
          </cell>
        </row>
        <row r="8">
          <cell r="H8" t="str">
            <v>Infrastructure and Works</v>
          </cell>
        </row>
        <row r="56">
          <cell r="I56" t="str">
            <v>D1.9.1</v>
          </cell>
        </row>
        <row r="57">
          <cell r="I57" t="str">
            <v>D1.9.2</v>
          </cell>
        </row>
        <row r="58">
          <cell r="I58" t="str">
            <v>D1.9.3</v>
          </cell>
        </row>
        <row r="59">
          <cell r="I59" t="str">
            <v>D1.9.4</v>
          </cell>
        </row>
        <row r="60">
          <cell r="I60" t="str">
            <v>D1.9.5</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START-UP-PLAN"/>
      <sheetName val="LB (PB1)"/>
      <sheetName val="PB2"/>
      <sheetName val="PB3"/>
      <sheetName val="PB4"/>
      <sheetName val="PB5"/>
      <sheetName val="PB6"/>
      <sheetName val="PB7"/>
      <sheetName val="PB8"/>
      <sheetName val="PB9"/>
      <sheetName val="PB10"/>
      <sheetName val="V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49">
          <cell r="I49" t="str">
            <v>D1.8.1</v>
          </cell>
          <cell r="K49" t="str">
            <v>D3.8.1</v>
          </cell>
        </row>
        <row r="50">
          <cell r="I50" t="str">
            <v>D1.8.2</v>
          </cell>
          <cell r="K50" t="str">
            <v>D3.8.2</v>
          </cell>
        </row>
        <row r="51">
          <cell r="I51" t="str">
            <v>D1.8.3</v>
          </cell>
          <cell r="K51" t="str">
            <v>D3.8.3</v>
          </cell>
        </row>
        <row r="52">
          <cell r="I52" t="str">
            <v>D1.8.4</v>
          </cell>
          <cell r="K52" t="str">
            <v>D3.8.4</v>
          </cell>
        </row>
        <row r="53">
          <cell r="I53" t="str">
            <v>D1.8.5</v>
          </cell>
          <cell r="K53" t="str">
            <v>D3.8.5</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LB (PB1)"/>
      <sheetName val="PB2"/>
      <sheetName val="PB3"/>
      <sheetName val="PB4"/>
      <sheetName val="PB5"/>
      <sheetName val="PB6"/>
      <sheetName val="PB7"/>
      <sheetName val="PB8"/>
      <sheetName val="PB9"/>
      <sheetName val="PB10"/>
      <sheetName val="AF-Tables"/>
      <sheetName val="Project Overview"/>
      <sheetName val="Budget Check"/>
      <sheetName val="Rang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D3" t="str">
            <v>WP1</v>
          </cell>
        </row>
        <row r="4">
          <cell r="D4" t="str">
            <v>WP2</v>
          </cell>
        </row>
        <row r="5">
          <cell r="D5" t="str">
            <v>WP3</v>
          </cell>
        </row>
        <row r="6">
          <cell r="D6" t="str">
            <v>WP4</v>
          </cell>
        </row>
        <row r="7">
          <cell r="D7" t="str">
            <v>WP5</v>
          </cell>
        </row>
        <row r="8">
          <cell r="D8" t="str">
            <v>WP6</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Start-up plan"/>
      <sheetName val="LB (PB1) PP"/>
      <sheetName val="PB2 PP"/>
      <sheetName val="PB3 PP"/>
      <sheetName val="VF"/>
      <sheetName val="PB4 PP"/>
      <sheetName val="PB5 PP"/>
      <sheetName val="PB6 PP"/>
      <sheetName val="PB7 PP"/>
    </sheetNames>
    <sheetDataSet>
      <sheetData sheetId="0" refreshError="1">
        <row r="35">
          <cell r="B35" t="str">
            <v>LB (PB1)</v>
          </cell>
        </row>
        <row r="36">
          <cell r="B36" t="str">
            <v>PB2</v>
          </cell>
        </row>
        <row r="37">
          <cell r="B37" t="str">
            <v>PB3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53"/>
  <sheetViews>
    <sheetView view="pageBreakPreview" topLeftCell="B10" zoomScale="115" zoomScaleNormal="130" zoomScaleSheetLayoutView="115" workbookViewId="0">
      <selection activeCell="F29" sqref="F29"/>
    </sheetView>
  </sheetViews>
  <sheetFormatPr defaultColWidth="9.140625" defaultRowHeight="15" x14ac:dyDescent="0.25"/>
  <cols>
    <col min="1" max="3" width="9.140625" style="59"/>
    <col min="4" max="4" width="11" style="59" customWidth="1"/>
    <col min="5" max="5" width="10.42578125" style="59" customWidth="1"/>
    <col min="6" max="6" width="10.140625" style="59" customWidth="1"/>
    <col min="7" max="8" width="12.85546875" style="59" customWidth="1"/>
    <col min="9" max="9" width="15.28515625" style="59" customWidth="1"/>
    <col min="10" max="10" width="9.140625" style="59"/>
    <col min="11" max="11" width="1.7109375" style="59" customWidth="1"/>
    <col min="12" max="12" width="0" style="59" hidden="1" customWidth="1"/>
    <col min="13" max="16384" width="9.140625" style="59"/>
  </cols>
  <sheetData>
    <row r="1" spans="1:12" x14ac:dyDescent="0.25">
      <c r="A1" s="56"/>
      <c r="B1" s="57"/>
      <c r="C1" s="57"/>
      <c r="D1" s="57"/>
      <c r="E1" s="57"/>
      <c r="F1" s="57"/>
      <c r="G1" s="57"/>
      <c r="H1" s="57"/>
      <c r="I1" s="57"/>
      <c r="J1" s="57"/>
      <c r="K1" s="58"/>
    </row>
    <row r="2" spans="1:12" x14ac:dyDescent="0.25">
      <c r="A2" s="1"/>
      <c r="B2" s="2"/>
      <c r="C2" s="2"/>
      <c r="D2" s="3"/>
      <c r="E2" s="2"/>
      <c r="F2" s="2"/>
      <c r="G2" s="313" t="s">
        <v>59</v>
      </c>
      <c r="H2" s="314"/>
      <c r="I2" s="315"/>
      <c r="J2" s="315"/>
      <c r="K2" s="60"/>
    </row>
    <row r="3" spans="1:12" x14ac:dyDescent="0.25">
      <c r="A3" s="1"/>
      <c r="B3" s="2"/>
      <c r="C3" s="2"/>
      <c r="D3" s="3"/>
      <c r="E3" s="2"/>
      <c r="F3" s="2"/>
      <c r="G3" s="313" t="s">
        <v>0</v>
      </c>
      <c r="H3" s="314"/>
      <c r="I3" s="315"/>
      <c r="J3" s="315"/>
      <c r="K3" s="60"/>
    </row>
    <row r="4" spans="1:12" x14ac:dyDescent="0.25">
      <c r="A4" s="1"/>
      <c r="B4" s="2"/>
      <c r="C4" s="2"/>
      <c r="D4" s="3"/>
      <c r="E4" s="2"/>
      <c r="F4" s="2"/>
      <c r="G4" s="313" t="s">
        <v>1</v>
      </c>
      <c r="H4" s="314"/>
      <c r="I4" s="315"/>
      <c r="J4" s="315"/>
      <c r="K4" s="60"/>
    </row>
    <row r="5" spans="1:12" x14ac:dyDescent="0.25">
      <c r="A5" s="1"/>
      <c r="B5" s="2"/>
      <c r="C5" s="2"/>
      <c r="D5" s="3"/>
      <c r="E5" s="2"/>
      <c r="F5" s="2"/>
      <c r="G5" s="2"/>
      <c r="H5" s="2"/>
      <c r="I5" s="2"/>
      <c r="J5" s="2"/>
      <c r="K5" s="4"/>
    </row>
    <row r="6" spans="1:12" x14ac:dyDescent="0.25">
      <c r="A6" s="1"/>
      <c r="B6" s="2"/>
      <c r="C6" s="2"/>
      <c r="D6" s="3"/>
      <c r="E6" s="2"/>
      <c r="F6" s="2"/>
      <c r="G6" s="2"/>
      <c r="H6" s="2"/>
      <c r="I6" s="2"/>
      <c r="J6" s="2"/>
      <c r="K6" s="4"/>
    </row>
    <row r="7" spans="1:12" x14ac:dyDescent="0.25">
      <c r="A7" s="5"/>
      <c r="B7" s="6"/>
      <c r="C7" s="6"/>
      <c r="D7" s="7"/>
      <c r="E7" s="6"/>
      <c r="F7" s="6"/>
      <c r="G7" s="6"/>
      <c r="H7" s="6"/>
      <c r="I7" s="6"/>
      <c r="J7" s="6"/>
      <c r="K7" s="8"/>
    </row>
    <row r="8" spans="1:12" x14ac:dyDescent="0.25">
      <c r="A8" s="9"/>
      <c r="B8" s="10"/>
      <c r="C8" s="10"/>
      <c r="D8" s="38"/>
      <c r="E8" s="10"/>
      <c r="F8" s="10"/>
      <c r="G8" s="10"/>
      <c r="H8" s="10"/>
      <c r="I8" s="10"/>
      <c r="J8" s="10"/>
      <c r="K8" s="11"/>
    </row>
    <row r="9" spans="1:12" x14ac:dyDescent="0.25">
      <c r="A9" s="9"/>
      <c r="B9" s="10"/>
      <c r="C9" s="10"/>
      <c r="D9" s="38"/>
      <c r="E9" s="10"/>
      <c r="F9" s="10"/>
      <c r="G9" s="10"/>
      <c r="H9" s="10"/>
      <c r="I9" s="10"/>
      <c r="J9" s="10"/>
      <c r="K9" s="11"/>
    </row>
    <row r="10" spans="1:12" ht="26.25" customHeight="1" x14ac:dyDescent="0.25">
      <c r="A10" s="293" t="s">
        <v>22</v>
      </c>
      <c r="B10" s="294"/>
      <c r="C10" s="294"/>
      <c r="D10" s="294"/>
      <c r="E10" s="294"/>
      <c r="F10" s="294"/>
      <c r="G10" s="294"/>
      <c r="H10" s="294"/>
      <c r="I10" s="294"/>
      <c r="J10" s="294"/>
      <c r="K10" s="11"/>
    </row>
    <row r="11" spans="1:12" ht="15.75" customHeight="1" x14ac:dyDescent="0.25">
      <c r="A11" s="32"/>
      <c r="B11" s="33"/>
      <c r="C11" s="33"/>
      <c r="D11" s="33"/>
      <c r="E11" s="34" t="s">
        <v>2</v>
      </c>
      <c r="F11" s="34"/>
      <c r="G11" s="33"/>
      <c r="H11" s="33"/>
      <c r="I11" s="33"/>
      <c r="J11" s="10"/>
      <c r="K11" s="11"/>
    </row>
    <row r="12" spans="1:12" x14ac:dyDescent="0.25">
      <c r="A12" s="9"/>
      <c r="B12" s="10"/>
      <c r="C12" s="316"/>
      <c r="D12" s="316"/>
      <c r="E12" s="316"/>
      <c r="F12" s="316"/>
      <c r="G12" s="316"/>
      <c r="H12" s="316"/>
      <c r="I12" s="316"/>
      <c r="J12" s="316"/>
      <c r="K12" s="11"/>
    </row>
    <row r="13" spans="1:12" x14ac:dyDescent="0.25">
      <c r="A13" s="61"/>
      <c r="B13" s="10"/>
      <c r="C13" s="10"/>
      <c r="D13" s="38"/>
      <c r="E13" s="10"/>
      <c r="F13" s="10"/>
      <c r="G13" s="10"/>
      <c r="H13" s="10"/>
      <c r="I13" s="10"/>
      <c r="J13" s="10"/>
      <c r="K13" s="11"/>
    </row>
    <row r="14" spans="1:12" ht="30.75" customHeight="1" x14ac:dyDescent="0.25">
      <c r="A14" s="62"/>
      <c r="B14" s="10"/>
      <c r="C14" s="63" t="s">
        <v>3</v>
      </c>
      <c r="D14" s="317" t="s">
        <v>498</v>
      </c>
      <c r="E14" s="318"/>
      <c r="F14" s="318"/>
      <c r="G14" s="318"/>
      <c r="H14" s="318"/>
      <c r="I14" s="319"/>
      <c r="J14" s="12"/>
      <c r="K14" s="11"/>
    </row>
    <row r="15" spans="1:12" x14ac:dyDescent="0.25">
      <c r="A15" s="62"/>
      <c r="B15" s="10"/>
      <c r="C15" s="64" t="s">
        <v>4</v>
      </c>
      <c r="D15" s="317" t="s">
        <v>499</v>
      </c>
      <c r="E15" s="320"/>
      <c r="F15" s="320"/>
      <c r="G15" s="320"/>
      <c r="H15" s="320"/>
      <c r="I15" s="321"/>
      <c r="J15" s="12"/>
      <c r="K15" s="11"/>
      <c r="L15" s="59" t="str">
        <f>VLOOKUP(D16,VF!$B$3:$C$8,2,FALSE)</f>
        <v>Pr.Axis4</v>
      </c>
    </row>
    <row r="16" spans="1:12" ht="15" customHeight="1" x14ac:dyDescent="0.25">
      <c r="A16" s="65"/>
      <c r="B16" s="10"/>
      <c r="C16" s="64" t="s">
        <v>5</v>
      </c>
      <c r="D16" s="317" t="s">
        <v>30</v>
      </c>
      <c r="E16" s="320"/>
      <c r="F16" s="320"/>
      <c r="G16" s="320"/>
      <c r="H16" s="320"/>
      <c r="I16" s="321"/>
      <c r="J16" s="10"/>
      <c r="K16" s="11"/>
    </row>
    <row r="17" spans="1:17" ht="78.75" customHeight="1" x14ac:dyDescent="0.25">
      <c r="A17" s="9"/>
      <c r="B17" s="66"/>
      <c r="C17" s="67" t="s">
        <v>6</v>
      </c>
      <c r="D17" s="13" t="s">
        <v>50</v>
      </c>
      <c r="E17" s="295" t="str">
        <f>VLOOKUP(D17,VF!$B$19:$C$28,2,FALSE)</f>
        <v>Investing in health and social infrastructure which contribute to national, regional and local development, reducing inequalities in terms of health status, promoting social inclusion through improved access to social, cultural and recreational services and the transition from institutional to community-based services.</v>
      </c>
      <c r="F17" s="296"/>
      <c r="G17" s="296"/>
      <c r="H17" s="296"/>
      <c r="I17" s="297"/>
      <c r="J17" s="10"/>
      <c r="K17" s="11"/>
    </row>
    <row r="18" spans="1:17" x14ac:dyDescent="0.25">
      <c r="A18" s="9"/>
      <c r="B18" s="10"/>
      <c r="C18" s="10"/>
      <c r="D18" s="10"/>
      <c r="E18" s="10"/>
      <c r="F18" s="10"/>
      <c r="G18" s="10"/>
      <c r="H18" s="10"/>
      <c r="I18" s="10"/>
      <c r="J18" s="10"/>
      <c r="K18" s="11"/>
    </row>
    <row r="19" spans="1:17" ht="41.25" customHeight="1" x14ac:dyDescent="0.25">
      <c r="A19" s="9"/>
      <c r="B19" s="66"/>
      <c r="C19" s="66" t="s">
        <v>434</v>
      </c>
      <c r="D19" s="54" t="s">
        <v>462</v>
      </c>
      <c r="E19" s="53">
        <f>MIN(G22:G27)</f>
        <v>43040</v>
      </c>
      <c r="F19" s="54" t="s">
        <v>463</v>
      </c>
      <c r="G19" s="53">
        <f>MAX(H22:H27)</f>
        <v>43769</v>
      </c>
      <c r="H19" s="54" t="s">
        <v>433</v>
      </c>
      <c r="I19" s="46">
        <f>(G19-E19)/30.4375</f>
        <v>23.950718685831621</v>
      </c>
      <c r="J19" s="10"/>
      <c r="K19" s="11"/>
    </row>
    <row r="20" spans="1:17" ht="19.5" customHeight="1" x14ac:dyDescent="0.25">
      <c r="A20" s="9"/>
      <c r="B20" s="10"/>
      <c r="C20" s="10"/>
      <c r="D20" s="10"/>
      <c r="E20" s="10"/>
      <c r="F20" s="10"/>
      <c r="G20" s="10"/>
      <c r="H20" s="10"/>
      <c r="I20" s="10"/>
      <c r="J20" s="10"/>
      <c r="K20" s="11"/>
      <c r="Q20" s="59" t="s">
        <v>432</v>
      </c>
    </row>
    <row r="21" spans="1:17" ht="25.5" x14ac:dyDescent="0.25">
      <c r="A21" s="9"/>
      <c r="B21" s="10"/>
      <c r="C21" s="289" t="s">
        <v>469</v>
      </c>
      <c r="D21" s="289"/>
      <c r="E21" s="289"/>
      <c r="F21" s="289"/>
      <c r="G21" s="52" t="s">
        <v>467</v>
      </c>
      <c r="H21" s="52" t="s">
        <v>468</v>
      </c>
      <c r="I21" s="52" t="s">
        <v>472</v>
      </c>
      <c r="J21" s="10"/>
      <c r="K21" s="11"/>
    </row>
    <row r="22" spans="1:17" x14ac:dyDescent="0.25">
      <c r="A22" s="9"/>
      <c r="B22" s="14" t="s">
        <v>423</v>
      </c>
      <c r="C22" s="298" t="s">
        <v>470</v>
      </c>
      <c r="D22" s="299"/>
      <c r="E22" s="299"/>
      <c r="F22" s="300"/>
      <c r="G22" s="112">
        <v>43040</v>
      </c>
      <c r="H22" s="112">
        <v>43769</v>
      </c>
      <c r="I22" s="113">
        <f t="shared" ref="I22:I27" si="0">(H22-G22)/30.4375</f>
        <v>23.950718685831621</v>
      </c>
      <c r="J22" s="10"/>
      <c r="K22" s="11"/>
    </row>
    <row r="23" spans="1:17" x14ac:dyDescent="0.25">
      <c r="A23" s="9"/>
      <c r="B23" s="14" t="s">
        <v>440</v>
      </c>
      <c r="C23" s="298" t="s">
        <v>471</v>
      </c>
      <c r="D23" s="299"/>
      <c r="E23" s="299"/>
      <c r="F23" s="300"/>
      <c r="G23" s="112">
        <v>43040</v>
      </c>
      <c r="H23" s="112">
        <v>43769</v>
      </c>
      <c r="I23" s="113">
        <f t="shared" si="0"/>
        <v>23.950718685831621</v>
      </c>
      <c r="J23" s="10"/>
      <c r="K23" s="11"/>
    </row>
    <row r="24" spans="1:17" ht="15" customHeight="1" x14ac:dyDescent="0.25">
      <c r="A24" s="9"/>
      <c r="B24" s="14" t="s">
        <v>465</v>
      </c>
      <c r="C24" s="286" t="s">
        <v>500</v>
      </c>
      <c r="D24" s="287"/>
      <c r="E24" s="287"/>
      <c r="F24" s="288"/>
      <c r="G24" s="112">
        <v>43101</v>
      </c>
      <c r="H24" s="112">
        <v>43434</v>
      </c>
      <c r="I24" s="113">
        <f t="shared" si="0"/>
        <v>10.940451745379876</v>
      </c>
      <c r="J24" s="10"/>
      <c r="K24" s="11"/>
    </row>
    <row r="25" spans="1:17" ht="15" customHeight="1" x14ac:dyDescent="0.25">
      <c r="A25" s="9"/>
      <c r="B25" s="14" t="s">
        <v>466</v>
      </c>
      <c r="C25" s="286" t="s">
        <v>501</v>
      </c>
      <c r="D25" s="287"/>
      <c r="E25" s="287"/>
      <c r="F25" s="288"/>
      <c r="G25" s="112">
        <v>43191</v>
      </c>
      <c r="H25" s="112">
        <v>43496</v>
      </c>
      <c r="I25" s="113">
        <f t="shared" si="0"/>
        <v>10.020533880903491</v>
      </c>
      <c r="J25" s="10"/>
      <c r="K25" s="11"/>
    </row>
    <row r="26" spans="1:17" ht="30" customHeight="1" x14ac:dyDescent="0.25">
      <c r="A26" s="9"/>
      <c r="B26" s="14" t="s">
        <v>437</v>
      </c>
      <c r="C26" s="286" t="s">
        <v>502</v>
      </c>
      <c r="D26" s="287"/>
      <c r="E26" s="287"/>
      <c r="F26" s="288"/>
      <c r="G26" s="112">
        <v>43374</v>
      </c>
      <c r="H26" s="112">
        <v>43677</v>
      </c>
      <c r="I26" s="113">
        <f t="shared" si="0"/>
        <v>9.9548254620123195</v>
      </c>
      <c r="J26" s="10"/>
      <c r="K26" s="11"/>
    </row>
    <row r="27" spans="1:17" ht="15" customHeight="1" x14ac:dyDescent="0.25">
      <c r="A27" s="9"/>
      <c r="B27" s="14" t="s">
        <v>441</v>
      </c>
      <c r="C27" s="286" t="s">
        <v>503</v>
      </c>
      <c r="D27" s="287"/>
      <c r="E27" s="287"/>
      <c r="F27" s="288"/>
      <c r="G27" s="112">
        <v>43617</v>
      </c>
      <c r="H27" s="112">
        <v>43769</v>
      </c>
      <c r="I27" s="113">
        <f t="shared" si="0"/>
        <v>4.9938398357289531</v>
      </c>
      <c r="J27" s="10"/>
      <c r="K27" s="11"/>
    </row>
    <row r="28" spans="1:17" x14ac:dyDescent="0.25">
      <c r="A28" s="9"/>
      <c r="B28" s="10"/>
      <c r="C28" s="10"/>
      <c r="D28" s="10"/>
      <c r="E28" s="38"/>
      <c r="F28" s="10"/>
      <c r="G28" s="10"/>
      <c r="H28" s="17"/>
      <c r="I28" s="10"/>
      <c r="J28" s="10"/>
      <c r="K28" s="11"/>
    </row>
    <row r="29" spans="1:17" ht="42" customHeight="1" x14ac:dyDescent="0.25">
      <c r="A29" s="9"/>
      <c r="B29" s="10"/>
      <c r="C29" s="10"/>
      <c r="D29" s="38"/>
      <c r="E29" s="10"/>
      <c r="F29" s="66" t="s">
        <v>496</v>
      </c>
      <c r="G29" s="48">
        <v>43220</v>
      </c>
      <c r="H29" s="10" t="s">
        <v>497</v>
      </c>
      <c r="I29" s="46">
        <v>6</v>
      </c>
      <c r="J29" s="10"/>
      <c r="K29" s="11"/>
    </row>
    <row r="30" spans="1:17" x14ac:dyDescent="0.25">
      <c r="A30" s="9"/>
      <c r="B30" s="10"/>
      <c r="C30" s="10"/>
      <c r="D30" s="38"/>
      <c r="E30" s="10"/>
      <c r="F30" s="10"/>
      <c r="G30" s="10"/>
      <c r="H30" s="10"/>
      <c r="I30" s="10"/>
      <c r="J30" s="10"/>
      <c r="K30" s="11"/>
    </row>
    <row r="31" spans="1:17" x14ac:dyDescent="0.25">
      <c r="A31" s="9"/>
      <c r="B31" s="10"/>
      <c r="C31" s="10"/>
      <c r="D31" s="38"/>
      <c r="E31" s="10"/>
      <c r="F31" s="10"/>
      <c r="G31" s="10"/>
      <c r="H31" s="10"/>
      <c r="I31" s="10"/>
      <c r="J31" s="10"/>
      <c r="K31" s="11"/>
    </row>
    <row r="32" spans="1:17" ht="15" customHeight="1" x14ac:dyDescent="0.25">
      <c r="A32" s="9"/>
      <c r="B32" s="14" t="s">
        <v>7</v>
      </c>
      <c r="C32" s="322" t="s">
        <v>8</v>
      </c>
      <c r="D32" s="322"/>
      <c r="E32" s="322"/>
      <c r="F32" s="322"/>
      <c r="G32" s="322"/>
      <c r="H32" s="14" t="s">
        <v>9</v>
      </c>
      <c r="I32" s="14" t="s">
        <v>10</v>
      </c>
      <c r="J32" s="10"/>
      <c r="K32" s="11"/>
    </row>
    <row r="33" spans="1:11" ht="15" customHeight="1" x14ac:dyDescent="0.25">
      <c r="A33" s="9"/>
      <c r="B33" s="15" t="s">
        <v>11</v>
      </c>
      <c r="C33" s="290" t="s">
        <v>504</v>
      </c>
      <c r="D33" s="291"/>
      <c r="E33" s="291"/>
      <c r="F33" s="291"/>
      <c r="G33" s="292"/>
      <c r="H33" s="104" t="s">
        <v>56</v>
      </c>
      <c r="I33" s="103">
        <v>107318.39999999999</v>
      </c>
      <c r="J33" s="10"/>
      <c r="K33" s="11"/>
    </row>
    <row r="34" spans="1:11" ht="31.5" customHeight="1" x14ac:dyDescent="0.25">
      <c r="A34" s="9"/>
      <c r="B34" s="15" t="s">
        <v>12</v>
      </c>
      <c r="C34" s="290" t="s">
        <v>505</v>
      </c>
      <c r="D34" s="291"/>
      <c r="E34" s="291"/>
      <c r="F34" s="291"/>
      <c r="G34" s="292"/>
      <c r="H34" s="104" t="s">
        <v>56</v>
      </c>
      <c r="I34" s="103">
        <v>68975</v>
      </c>
      <c r="J34" s="10"/>
      <c r="K34" s="11"/>
    </row>
    <row r="35" spans="1:11" ht="15" customHeight="1" x14ac:dyDescent="0.25">
      <c r="A35" s="31"/>
      <c r="B35" s="15" t="s">
        <v>13</v>
      </c>
      <c r="C35" s="290" t="s">
        <v>506</v>
      </c>
      <c r="D35" s="291"/>
      <c r="E35" s="291"/>
      <c r="F35" s="291"/>
      <c r="G35" s="292"/>
      <c r="H35" s="104" t="s">
        <v>56</v>
      </c>
      <c r="I35" s="103">
        <v>168759</v>
      </c>
      <c r="J35" s="10"/>
      <c r="K35" s="11"/>
    </row>
    <row r="36" spans="1:11" ht="15" customHeight="1" x14ac:dyDescent="0.25">
      <c r="A36" s="31"/>
      <c r="B36" s="15" t="s">
        <v>14</v>
      </c>
      <c r="C36" s="290" t="s">
        <v>507</v>
      </c>
      <c r="D36" s="291"/>
      <c r="E36" s="291"/>
      <c r="F36" s="291"/>
      <c r="G36" s="292"/>
      <c r="H36" s="104" t="s">
        <v>56</v>
      </c>
      <c r="I36" s="103">
        <v>162453</v>
      </c>
      <c r="J36" s="10"/>
      <c r="K36" s="11"/>
    </row>
    <row r="37" spans="1:11" ht="15" customHeight="1" x14ac:dyDescent="0.25">
      <c r="A37" s="31"/>
      <c r="B37" s="15" t="s">
        <v>15</v>
      </c>
      <c r="C37" s="290" t="s">
        <v>508</v>
      </c>
      <c r="D37" s="291"/>
      <c r="E37" s="291"/>
      <c r="F37" s="291"/>
      <c r="G37" s="292"/>
      <c r="H37" s="104" t="s">
        <v>56</v>
      </c>
      <c r="I37" s="103">
        <v>72864</v>
      </c>
      <c r="J37" s="10"/>
      <c r="K37" s="11"/>
    </row>
    <row r="38" spans="1:11" ht="15" customHeight="1" x14ac:dyDescent="0.25">
      <c r="A38" s="31"/>
      <c r="B38" s="15" t="s">
        <v>16</v>
      </c>
      <c r="C38" s="290" t="s">
        <v>509</v>
      </c>
      <c r="D38" s="291"/>
      <c r="E38" s="291"/>
      <c r="F38" s="291"/>
      <c r="G38" s="292"/>
      <c r="H38" s="104" t="s">
        <v>57</v>
      </c>
      <c r="I38" s="103">
        <v>53378</v>
      </c>
      <c r="J38" s="10"/>
      <c r="K38" s="11"/>
    </row>
    <row r="39" spans="1:11" x14ac:dyDescent="0.25">
      <c r="A39" s="31"/>
      <c r="B39" s="15" t="s">
        <v>17</v>
      </c>
      <c r="C39" s="290" t="s">
        <v>510</v>
      </c>
      <c r="D39" s="291"/>
      <c r="E39" s="291"/>
      <c r="F39" s="291"/>
      <c r="G39" s="292"/>
      <c r="H39" s="104" t="s">
        <v>57</v>
      </c>
      <c r="I39" s="103">
        <v>51282</v>
      </c>
      <c r="J39" s="10"/>
      <c r="K39" s="11"/>
    </row>
    <row r="40" spans="1:11" x14ac:dyDescent="0.25">
      <c r="A40" s="31"/>
      <c r="B40" s="15" t="s">
        <v>18</v>
      </c>
      <c r="C40" s="290" t="s">
        <v>511</v>
      </c>
      <c r="D40" s="291"/>
      <c r="E40" s="291"/>
      <c r="F40" s="291"/>
      <c r="G40" s="292"/>
      <c r="H40" s="104" t="s">
        <v>57</v>
      </c>
      <c r="I40" s="103">
        <v>226623</v>
      </c>
      <c r="J40" s="10"/>
      <c r="K40" s="11"/>
    </row>
    <row r="41" spans="1:11" x14ac:dyDescent="0.25">
      <c r="A41" s="31"/>
      <c r="B41" s="15" t="s">
        <v>19</v>
      </c>
      <c r="C41" s="290" t="s">
        <v>512</v>
      </c>
      <c r="D41" s="291"/>
      <c r="E41" s="291"/>
      <c r="F41" s="291"/>
      <c r="G41" s="292"/>
      <c r="H41" s="104" t="s">
        <v>57</v>
      </c>
      <c r="I41" s="103">
        <v>223495</v>
      </c>
      <c r="J41" s="10"/>
      <c r="K41" s="11"/>
    </row>
    <row r="42" spans="1:11" x14ac:dyDescent="0.25">
      <c r="A42" s="31"/>
      <c r="B42" s="15" t="s">
        <v>20</v>
      </c>
      <c r="C42" s="303"/>
      <c r="D42" s="303"/>
      <c r="E42" s="303"/>
      <c r="F42" s="303"/>
      <c r="G42" s="303"/>
      <c r="H42" s="16"/>
      <c r="I42" s="68"/>
      <c r="J42" s="10"/>
      <c r="K42" s="11"/>
    </row>
    <row r="43" spans="1:11" ht="25.5" x14ac:dyDescent="0.25">
      <c r="A43" s="31"/>
      <c r="B43" s="10"/>
      <c r="C43" s="10"/>
      <c r="D43" s="38"/>
      <c r="E43" s="10"/>
      <c r="F43" s="10"/>
      <c r="G43" s="10"/>
      <c r="H43" s="17" t="s">
        <v>21</v>
      </c>
      <c r="I43" s="18">
        <f>SUM(I33:I42)</f>
        <v>1135147.3999999999</v>
      </c>
      <c r="J43" s="10"/>
      <c r="K43" s="11"/>
    </row>
    <row r="44" spans="1:11" x14ac:dyDescent="0.25">
      <c r="A44" s="31"/>
      <c r="B44" s="10"/>
      <c r="C44" s="10"/>
      <c r="D44" s="10"/>
      <c r="E44" s="10"/>
      <c r="F44" s="10"/>
      <c r="G44" s="10"/>
      <c r="H44" s="10"/>
      <c r="I44" s="10"/>
      <c r="J44" s="10"/>
      <c r="K44" s="11"/>
    </row>
    <row r="45" spans="1:11" x14ac:dyDescent="0.25">
      <c r="A45" s="31"/>
      <c r="B45" s="10"/>
      <c r="C45" s="10"/>
      <c r="D45" s="10"/>
      <c r="E45" s="10"/>
      <c r="F45" s="10"/>
      <c r="G45" s="10"/>
      <c r="H45" s="10"/>
      <c r="I45" s="10"/>
      <c r="J45" s="10"/>
      <c r="K45" s="11"/>
    </row>
    <row r="46" spans="1:11" x14ac:dyDescent="0.25">
      <c r="A46" s="31"/>
      <c r="B46" s="10"/>
      <c r="C46" s="10"/>
      <c r="D46" s="10"/>
      <c r="E46" s="10"/>
      <c r="F46" s="10"/>
      <c r="G46" s="10"/>
      <c r="H46" s="47" t="s">
        <v>58</v>
      </c>
      <c r="I46" s="47"/>
      <c r="J46" s="47"/>
      <c r="K46" s="11"/>
    </row>
    <row r="47" spans="1:11" x14ac:dyDescent="0.25">
      <c r="A47" s="31"/>
      <c r="B47" s="10"/>
      <c r="C47" s="10"/>
      <c r="D47" s="10"/>
      <c r="E47" s="10"/>
      <c r="F47" s="10"/>
      <c r="G47" s="10"/>
      <c r="H47" s="304"/>
      <c r="I47" s="305"/>
      <c r="J47" s="306"/>
      <c r="K47" s="11"/>
    </row>
    <row r="48" spans="1:11" x14ac:dyDescent="0.25">
      <c r="A48" s="31"/>
      <c r="B48" s="10"/>
      <c r="C48" s="10"/>
      <c r="D48" s="10"/>
      <c r="E48" s="10"/>
      <c r="F48" s="10"/>
      <c r="G48" s="10"/>
      <c r="H48" s="307"/>
      <c r="I48" s="308"/>
      <c r="J48" s="309"/>
      <c r="K48" s="11"/>
    </row>
    <row r="49" spans="1:11" x14ac:dyDescent="0.25">
      <c r="A49" s="31"/>
      <c r="B49" s="10"/>
      <c r="C49" s="39"/>
      <c r="D49" s="39"/>
      <c r="E49" s="39"/>
      <c r="F49" s="39"/>
      <c r="G49" s="10"/>
      <c r="H49" s="307"/>
      <c r="I49" s="308"/>
      <c r="J49" s="309"/>
      <c r="K49" s="11"/>
    </row>
    <row r="50" spans="1:11" x14ac:dyDescent="0.25">
      <c r="A50" s="31"/>
      <c r="B50" s="10"/>
      <c r="C50" s="39"/>
      <c r="D50" s="39"/>
      <c r="E50" s="39"/>
      <c r="F50" s="39"/>
      <c r="G50" s="10"/>
      <c r="H50" s="307"/>
      <c r="I50" s="308"/>
      <c r="J50" s="309"/>
      <c r="K50" s="11"/>
    </row>
    <row r="51" spans="1:11" x14ac:dyDescent="0.25">
      <c r="A51" s="301"/>
      <c r="B51" s="302"/>
      <c r="C51" s="302"/>
      <c r="D51" s="302"/>
      <c r="E51" s="302"/>
      <c r="F51" s="302"/>
      <c r="G51" s="10"/>
      <c r="H51" s="310"/>
      <c r="I51" s="311"/>
      <c r="J51" s="312"/>
      <c r="K51" s="11"/>
    </row>
    <row r="52" spans="1:11" ht="15" customHeight="1" x14ac:dyDescent="0.25">
      <c r="A52" s="9"/>
      <c r="B52" s="10"/>
      <c r="C52" s="10"/>
      <c r="D52" s="38"/>
      <c r="E52" s="10"/>
      <c r="F52" s="10"/>
      <c r="G52" s="10"/>
      <c r="H52" s="24"/>
      <c r="I52" s="24"/>
      <c r="J52" s="24"/>
      <c r="K52" s="11"/>
    </row>
    <row r="53" spans="1:11" ht="15.75" thickBot="1" x14ac:dyDescent="0.3">
      <c r="A53" s="19"/>
      <c r="B53" s="20"/>
      <c r="C53" s="21"/>
      <c r="D53" s="22"/>
      <c r="E53" s="21"/>
      <c r="F53" s="21"/>
      <c r="G53" s="25"/>
      <c r="H53" s="25"/>
      <c r="I53" s="25"/>
      <c r="J53" s="21"/>
      <c r="K53" s="23"/>
    </row>
  </sheetData>
  <mergeCells count="32">
    <mergeCell ref="H47:J51"/>
    <mergeCell ref="G2:H2"/>
    <mergeCell ref="I2:J2"/>
    <mergeCell ref="G3:H3"/>
    <mergeCell ref="I3:J3"/>
    <mergeCell ref="G4:H4"/>
    <mergeCell ref="I4:J4"/>
    <mergeCell ref="C34:G34"/>
    <mergeCell ref="C35:G35"/>
    <mergeCell ref="C36:G36"/>
    <mergeCell ref="C12:J12"/>
    <mergeCell ref="D14:I14"/>
    <mergeCell ref="D15:I15"/>
    <mergeCell ref="D16:I16"/>
    <mergeCell ref="C32:G32"/>
    <mergeCell ref="C25:F25"/>
    <mergeCell ref="A51:F51"/>
    <mergeCell ref="C37:G37"/>
    <mergeCell ref="C38:G38"/>
    <mergeCell ref="C39:G39"/>
    <mergeCell ref="C40:G40"/>
    <mergeCell ref="C41:G41"/>
    <mergeCell ref="C42:G42"/>
    <mergeCell ref="C26:F26"/>
    <mergeCell ref="C27:F27"/>
    <mergeCell ref="C21:F21"/>
    <mergeCell ref="C33:G33"/>
    <mergeCell ref="A10:J10"/>
    <mergeCell ref="E17:I17"/>
    <mergeCell ref="C22:F22"/>
    <mergeCell ref="C23:F23"/>
    <mergeCell ref="C24:F24"/>
  </mergeCells>
  <dataValidations count="8">
    <dataValidation type="list" allowBlank="1" showInputMessage="1" showErrorMessage="1" sqref="D17">
      <formula1>INDIRECT($L$15)</formula1>
    </dataValidation>
    <dataValidation type="list" allowBlank="1" showInputMessage="1" showErrorMessage="1" sqref="H33:H42">
      <formula1>Country</formula1>
    </dataValidation>
    <dataValidation type="date" allowBlank="1" showInputMessage="1" showErrorMessage="1" errorTitle="Please insert a valid date" error="Please insert a valid date" promptTitle="Please insert a valid date" prompt="Please insert a valid date" sqref="G24:G27 H23:H27">
      <formula1>41640</formula1>
      <formula2>45291</formula2>
    </dataValidation>
    <dataValidation type="date" allowBlank="1" showErrorMessage="1" errorTitle="Please insert a valid date" error="Please insert a valid date" sqref="G29">
      <formula1>41640</formula1>
      <formula2>45291</formula2>
    </dataValidation>
    <dataValidation allowBlank="1" showInputMessage="1" showErrorMessage="1" errorTitle="Please insert a valid date" error="Please insert a valid date" sqref="E19 G19"/>
    <dataValidation type="date" allowBlank="1" showInputMessage="1" showErrorMessage="1" errorTitle="Please insert a valid date" error="Please insert a valid date" sqref="G22:G23">
      <formula1>41640</formula1>
      <formula2>45291</formula2>
    </dataValidation>
    <dataValidation type="date" allowBlank="1" showErrorMessage="1" errorTitle="Please insert a valid date" error="Please insert a valid date" promptTitle="Please insert a valid date" prompt="Please insert a valid date" sqref="H22">
      <formula1>41640</formula1>
      <formula2>45291</formula2>
    </dataValidation>
    <dataValidation type="list" allowBlank="1" showInputMessage="1" showErrorMessage="1" sqref="D16:I16">
      <formula1>CAllB1</formula1>
    </dataValidation>
  </dataValidations>
  <pageMargins left="0.7" right="0.7" top="0.75" bottom="0.75" header="0.3" footer="0.3"/>
  <pageSetup paperSize="9" scale="78"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79998168889431442"/>
    <pageSetUpPr fitToPage="1"/>
  </sheetPr>
  <dimension ref="A1:L116"/>
  <sheetViews>
    <sheetView topLeftCell="A7" zoomScaleNormal="100" zoomScaleSheetLayoutView="115" workbookViewId="0">
      <pane xSplit="4" ySplit="1" topLeftCell="E12" activePane="bottomRight" state="frozen"/>
      <selection activeCell="A7" sqref="A7"/>
      <selection pane="topRight" activeCell="E7" sqref="E7"/>
      <selection pane="bottomLeft" activeCell="A8" sqref="A8"/>
      <selection pane="bottomRight" activeCell="C19" sqref="C19"/>
    </sheetView>
  </sheetViews>
  <sheetFormatPr defaultRowHeight="15" x14ac:dyDescent="0.25"/>
  <cols>
    <col min="1" max="1" width="7" customWidth="1"/>
    <col min="2" max="2" width="9.7109375" customWidth="1"/>
    <col min="3" max="3" width="21.28515625" customWidth="1"/>
    <col min="4" max="4" width="58.42578125" customWidth="1"/>
    <col min="5" max="5" width="13.28515625" customWidth="1"/>
    <col min="6" max="6" width="18.85546875" customWidth="1"/>
    <col min="7" max="7" width="17.28515625" customWidth="1"/>
    <col min="8" max="10" width="13.7109375" style="107" customWidth="1"/>
    <col min="11" max="11" width="12" customWidth="1"/>
    <col min="12" max="12" width="34.5703125" customWidth="1"/>
  </cols>
  <sheetData>
    <row r="1" spans="1:12" ht="31.5" x14ac:dyDescent="0.25">
      <c r="A1" s="123"/>
      <c r="B1" s="123"/>
      <c r="C1" s="55" t="s">
        <v>483</v>
      </c>
      <c r="D1" s="144" t="str">
        <f>'Cover Page'!C40</f>
        <v xml:space="preserve">Municipality of Krumovgrad </v>
      </c>
      <c r="E1" s="123"/>
      <c r="F1" s="125" t="s">
        <v>462</v>
      </c>
      <c r="G1" s="126">
        <f>'Cover Page'!E19</f>
        <v>43040</v>
      </c>
      <c r="H1" s="123"/>
      <c r="I1" s="123"/>
      <c r="J1" s="123"/>
      <c r="K1" s="123"/>
      <c r="L1" s="123"/>
    </row>
    <row r="2" spans="1:12" ht="15.75" x14ac:dyDescent="0.25">
      <c r="A2" s="127"/>
      <c r="B2" s="127"/>
      <c r="C2" s="55" t="s">
        <v>455</v>
      </c>
      <c r="D2" s="124" t="str">
        <f>'Cover Page'!H40</f>
        <v>Bulgaria</v>
      </c>
      <c r="E2" s="123"/>
      <c r="F2" s="125" t="s">
        <v>463</v>
      </c>
      <c r="G2" s="126">
        <f>'Cover Page'!G19</f>
        <v>43769</v>
      </c>
      <c r="H2" s="123"/>
      <c r="I2" s="123"/>
      <c r="J2" s="123"/>
      <c r="K2" s="123"/>
      <c r="L2" s="123"/>
    </row>
    <row r="3" spans="1:12" ht="31.5" x14ac:dyDescent="0.25">
      <c r="A3" s="127"/>
      <c r="B3" s="127"/>
      <c r="C3" s="55" t="s">
        <v>475</v>
      </c>
      <c r="D3" s="128">
        <f>'Cover Page'!I40</f>
        <v>226623</v>
      </c>
      <c r="E3" s="123"/>
      <c r="F3" s="125" t="s">
        <v>464</v>
      </c>
      <c r="G3" s="129">
        <f>'Cover Page'!I19</f>
        <v>23.950718685831621</v>
      </c>
      <c r="H3" s="123"/>
      <c r="I3" s="123"/>
      <c r="J3" s="123"/>
      <c r="K3" s="123"/>
      <c r="L3" s="123"/>
    </row>
    <row r="4" spans="1:12" ht="31.5" x14ac:dyDescent="0.25">
      <c r="A4" s="127"/>
      <c r="B4" s="127"/>
      <c r="C4" s="55" t="s">
        <v>460</v>
      </c>
      <c r="D4" s="130">
        <f>SUM(G8:G116)</f>
        <v>226623</v>
      </c>
      <c r="E4" s="123"/>
      <c r="F4" s="125" t="s">
        <v>456</v>
      </c>
      <c r="G4" s="126">
        <v>43220</v>
      </c>
      <c r="H4" s="123"/>
      <c r="I4" s="123"/>
      <c r="J4" s="123"/>
      <c r="K4" s="123"/>
      <c r="L4" s="123"/>
    </row>
    <row r="5" spans="1:12" ht="15.75" x14ac:dyDescent="0.25">
      <c r="A5" s="127"/>
      <c r="B5" s="127"/>
      <c r="C5" s="123"/>
      <c r="D5" s="123"/>
      <c r="E5" s="123"/>
      <c r="F5" s="123"/>
      <c r="G5" s="123"/>
      <c r="H5" s="123"/>
      <c r="I5" s="123"/>
      <c r="J5" s="123"/>
      <c r="K5" s="123"/>
      <c r="L5" s="123"/>
    </row>
    <row r="6" spans="1:12" ht="15.75" x14ac:dyDescent="0.25">
      <c r="A6" s="127"/>
      <c r="B6" s="127"/>
      <c r="C6" s="123"/>
      <c r="D6" s="123"/>
      <c r="E6" s="123"/>
      <c r="F6" s="123"/>
      <c r="G6" s="123"/>
      <c r="H6" s="123"/>
      <c r="I6" s="123"/>
      <c r="J6" s="123"/>
      <c r="K6" s="123"/>
      <c r="L6" s="123"/>
    </row>
    <row r="7" spans="1:12" ht="78.75" x14ac:dyDescent="0.25">
      <c r="A7" s="131" t="s">
        <v>60</v>
      </c>
      <c r="B7" s="132" t="s">
        <v>61</v>
      </c>
      <c r="C7" s="131" t="s">
        <v>62</v>
      </c>
      <c r="D7" s="131" t="s">
        <v>436</v>
      </c>
      <c r="E7" s="131" t="s">
        <v>430</v>
      </c>
      <c r="F7" s="131" t="s">
        <v>431</v>
      </c>
      <c r="G7" s="133" t="s">
        <v>442</v>
      </c>
      <c r="H7" s="133" t="s">
        <v>474</v>
      </c>
      <c r="I7" s="133" t="s">
        <v>438</v>
      </c>
      <c r="J7" s="133" t="s">
        <v>439</v>
      </c>
      <c r="K7" s="133" t="s">
        <v>461</v>
      </c>
      <c r="L7" s="134" t="s">
        <v>435</v>
      </c>
    </row>
    <row r="8" spans="1:12" s="107" customFormat="1" ht="105" x14ac:dyDescent="0.25">
      <c r="A8" s="135" t="s">
        <v>423</v>
      </c>
      <c r="B8" s="217" t="s">
        <v>225</v>
      </c>
      <c r="C8" s="136" t="s">
        <v>427</v>
      </c>
      <c r="D8" s="109" t="s">
        <v>593</v>
      </c>
      <c r="E8" s="109" t="s">
        <v>443</v>
      </c>
      <c r="F8" s="137" t="s">
        <v>602</v>
      </c>
      <c r="G8" s="143">
        <v>5000</v>
      </c>
      <c r="H8" s="117"/>
      <c r="I8" s="117"/>
      <c r="J8" s="117"/>
      <c r="K8" s="215"/>
      <c r="L8" s="159"/>
    </row>
    <row r="9" spans="1:12" s="107" customFormat="1" ht="105" x14ac:dyDescent="0.25">
      <c r="A9" s="135" t="s">
        <v>423</v>
      </c>
      <c r="B9" s="217" t="s">
        <v>273</v>
      </c>
      <c r="C9" s="136" t="s">
        <v>427</v>
      </c>
      <c r="D9" s="109" t="s">
        <v>593</v>
      </c>
      <c r="E9" s="119" t="s">
        <v>444</v>
      </c>
      <c r="F9" s="137" t="s">
        <v>602</v>
      </c>
      <c r="G9" s="143">
        <v>5000</v>
      </c>
      <c r="H9" s="117">
        <v>43191</v>
      </c>
      <c r="I9" s="117">
        <v>43220</v>
      </c>
      <c r="J9" s="117">
        <v>43245</v>
      </c>
      <c r="K9" s="118">
        <v>1.5</v>
      </c>
      <c r="L9" s="159" t="s">
        <v>678</v>
      </c>
    </row>
    <row r="10" spans="1:12" s="107" customFormat="1" ht="30" customHeight="1" x14ac:dyDescent="0.25">
      <c r="A10" s="139" t="s">
        <v>440</v>
      </c>
      <c r="B10" s="217" t="s">
        <v>274</v>
      </c>
      <c r="C10" s="136" t="s">
        <v>427</v>
      </c>
      <c r="D10" s="359" t="s">
        <v>593</v>
      </c>
      <c r="E10" s="119" t="s">
        <v>445</v>
      </c>
      <c r="F10" s="109" t="s">
        <v>603</v>
      </c>
      <c r="G10" s="141">
        <v>560</v>
      </c>
      <c r="H10" s="117">
        <v>43221</v>
      </c>
      <c r="I10" s="117">
        <v>43252</v>
      </c>
      <c r="J10" s="117">
        <v>43279</v>
      </c>
      <c r="K10" s="118">
        <v>2</v>
      </c>
      <c r="L10" s="159" t="s">
        <v>677</v>
      </c>
    </row>
    <row r="11" spans="1:12" s="107" customFormat="1" ht="30" x14ac:dyDescent="0.25">
      <c r="A11" s="139" t="s">
        <v>440</v>
      </c>
      <c r="B11" s="217" t="s">
        <v>274</v>
      </c>
      <c r="C11" s="136" t="s">
        <v>427</v>
      </c>
      <c r="D11" s="346"/>
      <c r="E11" s="119" t="s">
        <v>445</v>
      </c>
      <c r="F11" s="109" t="s">
        <v>603</v>
      </c>
      <c r="G11" s="141">
        <v>500</v>
      </c>
      <c r="H11" s="117">
        <v>43221</v>
      </c>
      <c r="I11" s="117">
        <v>43252</v>
      </c>
      <c r="J11" s="117">
        <v>43279</v>
      </c>
      <c r="K11" s="118">
        <v>2</v>
      </c>
      <c r="L11" s="159" t="s">
        <v>677</v>
      </c>
    </row>
    <row r="12" spans="1:12" s="107" customFormat="1" ht="30" x14ac:dyDescent="0.25">
      <c r="A12" s="139" t="s">
        <v>466</v>
      </c>
      <c r="B12" s="217" t="s">
        <v>276</v>
      </c>
      <c r="C12" s="136" t="s">
        <v>427</v>
      </c>
      <c r="D12" s="346"/>
      <c r="E12" s="119" t="s">
        <v>445</v>
      </c>
      <c r="F12" s="109" t="s">
        <v>603</v>
      </c>
      <c r="G12" s="141">
        <v>610</v>
      </c>
      <c r="H12" s="117">
        <v>43221</v>
      </c>
      <c r="I12" s="117">
        <v>43252</v>
      </c>
      <c r="J12" s="117">
        <v>43279</v>
      </c>
      <c r="K12" s="118">
        <v>2</v>
      </c>
      <c r="L12" s="159" t="s">
        <v>677</v>
      </c>
    </row>
    <row r="13" spans="1:12" s="107" customFormat="1" ht="30" x14ac:dyDescent="0.25">
      <c r="A13" s="139" t="s">
        <v>466</v>
      </c>
      <c r="B13" s="217" t="s">
        <v>276</v>
      </c>
      <c r="C13" s="136" t="s">
        <v>427</v>
      </c>
      <c r="D13" s="346"/>
      <c r="E13" s="119" t="s">
        <v>445</v>
      </c>
      <c r="F13" s="109" t="s">
        <v>603</v>
      </c>
      <c r="G13" s="141">
        <v>300</v>
      </c>
      <c r="H13" s="117">
        <v>43221</v>
      </c>
      <c r="I13" s="117">
        <v>43252</v>
      </c>
      <c r="J13" s="117">
        <v>43279</v>
      </c>
      <c r="K13" s="118">
        <v>2</v>
      </c>
      <c r="L13" s="159" t="s">
        <v>677</v>
      </c>
    </row>
    <row r="14" spans="1:12" s="107" customFormat="1" ht="30" x14ac:dyDescent="0.25">
      <c r="A14" s="139" t="s">
        <v>437</v>
      </c>
      <c r="B14" s="217" t="s">
        <v>253</v>
      </c>
      <c r="C14" s="136" t="s">
        <v>427</v>
      </c>
      <c r="D14" s="346"/>
      <c r="E14" s="119" t="s">
        <v>445</v>
      </c>
      <c r="F14" s="109" t="s">
        <v>603</v>
      </c>
      <c r="G14" s="141">
        <v>560</v>
      </c>
      <c r="H14" s="117">
        <v>43221</v>
      </c>
      <c r="I14" s="117">
        <v>43252</v>
      </c>
      <c r="J14" s="117">
        <v>43279</v>
      </c>
      <c r="K14" s="118">
        <v>2</v>
      </c>
      <c r="L14" s="159" t="s">
        <v>677</v>
      </c>
    </row>
    <row r="15" spans="1:12" s="107" customFormat="1" ht="30" x14ac:dyDescent="0.25">
      <c r="A15" s="139" t="s">
        <v>437</v>
      </c>
      <c r="B15" s="217" t="s">
        <v>253</v>
      </c>
      <c r="C15" s="136" t="s">
        <v>427</v>
      </c>
      <c r="D15" s="346"/>
      <c r="E15" s="119" t="s">
        <v>445</v>
      </c>
      <c r="F15" s="109" t="s">
        <v>603</v>
      </c>
      <c r="G15" s="141">
        <v>1000</v>
      </c>
      <c r="H15" s="117">
        <v>43221</v>
      </c>
      <c r="I15" s="117">
        <v>43252</v>
      </c>
      <c r="J15" s="117">
        <v>43279</v>
      </c>
      <c r="K15" s="118">
        <v>2</v>
      </c>
      <c r="L15" s="159" t="s">
        <v>677</v>
      </c>
    </row>
    <row r="16" spans="1:12" s="167" customFormat="1" ht="30" x14ac:dyDescent="0.25">
      <c r="A16" s="162" t="s">
        <v>423</v>
      </c>
      <c r="B16" s="218" t="s">
        <v>261</v>
      </c>
      <c r="C16" s="163" t="s">
        <v>427</v>
      </c>
      <c r="D16" s="354"/>
      <c r="E16" s="164" t="s">
        <v>445</v>
      </c>
      <c r="F16" s="111" t="s">
        <v>603</v>
      </c>
      <c r="G16" s="165">
        <v>160</v>
      </c>
      <c r="H16" s="117">
        <v>43221</v>
      </c>
      <c r="I16" s="117">
        <v>43252</v>
      </c>
      <c r="J16" s="117">
        <v>43279</v>
      </c>
      <c r="K16" s="118">
        <v>2</v>
      </c>
      <c r="L16" s="159" t="s">
        <v>677</v>
      </c>
    </row>
    <row r="17" spans="1:12" s="107" customFormat="1" ht="45" customHeight="1" x14ac:dyDescent="0.25">
      <c r="A17" s="139" t="s">
        <v>465</v>
      </c>
      <c r="B17" s="217" t="s">
        <v>251</v>
      </c>
      <c r="C17" s="283" t="s">
        <v>427</v>
      </c>
      <c r="D17" s="359" t="s">
        <v>595</v>
      </c>
      <c r="E17" s="119" t="s">
        <v>446</v>
      </c>
      <c r="F17" s="142" t="s">
        <v>604</v>
      </c>
      <c r="G17" s="141">
        <v>20000</v>
      </c>
      <c r="H17" s="122">
        <v>43252</v>
      </c>
      <c r="I17" s="122">
        <v>43358</v>
      </c>
      <c r="J17" s="122">
        <v>43374</v>
      </c>
      <c r="K17" s="118">
        <v>4</v>
      </c>
      <c r="L17" s="119" t="s">
        <v>605</v>
      </c>
    </row>
    <row r="18" spans="1:12" s="107" customFormat="1" ht="61.5" customHeight="1" x14ac:dyDescent="0.25">
      <c r="A18" s="139" t="s">
        <v>437</v>
      </c>
      <c r="B18" s="217" t="s">
        <v>265</v>
      </c>
      <c r="C18" s="283" t="s">
        <v>427</v>
      </c>
      <c r="D18" s="354"/>
      <c r="E18" s="119" t="s">
        <v>446</v>
      </c>
      <c r="F18" s="142" t="s">
        <v>604</v>
      </c>
      <c r="G18" s="141">
        <v>30000</v>
      </c>
      <c r="H18" s="122">
        <v>43252</v>
      </c>
      <c r="I18" s="122">
        <v>43358</v>
      </c>
      <c r="J18" s="122">
        <v>43374</v>
      </c>
      <c r="K18" s="118">
        <v>4</v>
      </c>
      <c r="L18" s="159" t="s">
        <v>556</v>
      </c>
    </row>
    <row r="19" spans="1:12" s="107" customFormat="1" ht="105" x14ac:dyDescent="0.25">
      <c r="A19" s="139" t="s">
        <v>466</v>
      </c>
      <c r="B19" s="217" t="s">
        <v>264</v>
      </c>
      <c r="C19" s="140" t="s">
        <v>429</v>
      </c>
      <c r="D19" s="111" t="s">
        <v>595</v>
      </c>
      <c r="E19" s="119" t="s">
        <v>447</v>
      </c>
      <c r="F19" s="142" t="s">
        <v>604</v>
      </c>
      <c r="G19" s="165">
        <v>69856</v>
      </c>
      <c r="H19" s="147">
        <v>43089</v>
      </c>
      <c r="I19" s="147">
        <v>43193</v>
      </c>
      <c r="J19" s="147">
        <v>43228</v>
      </c>
      <c r="K19" s="166">
        <v>4.5</v>
      </c>
      <c r="L19" s="171" t="s">
        <v>680</v>
      </c>
    </row>
    <row r="20" spans="1:12" s="107" customFormat="1" ht="59.25" customHeight="1" x14ac:dyDescent="0.25">
      <c r="A20" s="139" t="s">
        <v>466</v>
      </c>
      <c r="B20" s="217" t="s">
        <v>252</v>
      </c>
      <c r="C20" s="140" t="s">
        <v>428</v>
      </c>
      <c r="D20" s="360" t="s">
        <v>593</v>
      </c>
      <c r="E20" s="119" t="s">
        <v>448</v>
      </c>
      <c r="F20" s="137" t="s">
        <v>602</v>
      </c>
      <c r="G20" s="165">
        <v>2000</v>
      </c>
      <c r="H20" s="122">
        <v>43160</v>
      </c>
      <c r="I20" s="122">
        <v>43205</v>
      </c>
      <c r="J20" s="122">
        <v>43251</v>
      </c>
      <c r="K20" s="118">
        <v>3</v>
      </c>
      <c r="L20" s="119" t="s">
        <v>677</v>
      </c>
    </row>
    <row r="21" spans="1:12" s="107" customFormat="1" ht="72.75" customHeight="1" x14ac:dyDescent="0.25">
      <c r="A21" s="139" t="s">
        <v>466</v>
      </c>
      <c r="B21" s="217" t="s">
        <v>264</v>
      </c>
      <c r="C21" s="168" t="s">
        <v>428</v>
      </c>
      <c r="D21" s="361"/>
      <c r="E21" s="164" t="s">
        <v>448</v>
      </c>
      <c r="F21" s="137" t="s">
        <v>602</v>
      </c>
      <c r="G21" s="165">
        <v>3350</v>
      </c>
      <c r="H21" s="122">
        <v>43160</v>
      </c>
      <c r="I21" s="122">
        <v>43205</v>
      </c>
      <c r="J21" s="122">
        <v>43251</v>
      </c>
      <c r="K21" s="118">
        <v>3</v>
      </c>
      <c r="L21" s="119" t="s">
        <v>677</v>
      </c>
    </row>
    <row r="22" spans="1:12" s="107" customFormat="1" ht="105" x14ac:dyDescent="0.25">
      <c r="A22" s="139" t="s">
        <v>466</v>
      </c>
      <c r="B22" s="217" t="s">
        <v>264</v>
      </c>
      <c r="C22" s="168" t="s">
        <v>428</v>
      </c>
      <c r="D22" s="219" t="s">
        <v>595</v>
      </c>
      <c r="E22" s="164" t="s">
        <v>449</v>
      </c>
      <c r="F22" s="142" t="s">
        <v>604</v>
      </c>
      <c r="G22" s="165">
        <v>46016</v>
      </c>
      <c r="H22" s="122">
        <v>43221</v>
      </c>
      <c r="I22" s="122">
        <v>43344</v>
      </c>
      <c r="J22" s="147">
        <v>43358</v>
      </c>
      <c r="K22" s="166">
        <v>4.5</v>
      </c>
      <c r="L22" s="171" t="s">
        <v>556</v>
      </c>
    </row>
    <row r="23" spans="1:12" s="107" customFormat="1" ht="105" x14ac:dyDescent="0.25">
      <c r="A23" s="139" t="s">
        <v>466</v>
      </c>
      <c r="B23" s="217" t="s">
        <v>240</v>
      </c>
      <c r="C23" s="283" t="s">
        <v>427</v>
      </c>
      <c r="D23" s="116" t="s">
        <v>593</v>
      </c>
      <c r="E23" s="119" t="s">
        <v>450</v>
      </c>
      <c r="F23" s="137" t="s">
        <v>602</v>
      </c>
      <c r="G23" s="141">
        <v>2500</v>
      </c>
      <c r="H23" s="117">
        <v>43235</v>
      </c>
      <c r="I23" s="117">
        <v>43266</v>
      </c>
      <c r="J23" s="117">
        <v>43281</v>
      </c>
      <c r="K23" s="118">
        <v>1.5</v>
      </c>
      <c r="L23" s="119" t="s">
        <v>592</v>
      </c>
    </row>
    <row r="24" spans="1:12" s="107" customFormat="1" ht="105" x14ac:dyDescent="0.25">
      <c r="A24" s="139" t="s">
        <v>466</v>
      </c>
      <c r="B24" s="217" t="s">
        <v>264</v>
      </c>
      <c r="C24" s="168" t="s">
        <v>428</v>
      </c>
      <c r="D24" s="111" t="s">
        <v>593</v>
      </c>
      <c r="E24" s="164" t="s">
        <v>451</v>
      </c>
      <c r="F24" s="109" t="s">
        <v>603</v>
      </c>
      <c r="G24" s="165">
        <v>2847</v>
      </c>
      <c r="H24" s="122">
        <v>43136</v>
      </c>
      <c r="I24" s="122">
        <v>43192</v>
      </c>
      <c r="J24" s="147">
        <v>43210</v>
      </c>
      <c r="K24" s="166">
        <v>2.5</v>
      </c>
      <c r="L24" s="170" t="s">
        <v>679</v>
      </c>
    </row>
    <row r="25" spans="1:12" s="107" customFormat="1" ht="105" x14ac:dyDescent="0.25">
      <c r="A25" s="139" t="s">
        <v>466</v>
      </c>
      <c r="B25" s="217" t="s">
        <v>264</v>
      </c>
      <c r="C25" s="168" t="s">
        <v>428</v>
      </c>
      <c r="D25" s="111" t="s">
        <v>593</v>
      </c>
      <c r="E25" s="164" t="s">
        <v>451</v>
      </c>
      <c r="F25" s="109" t="s">
        <v>603</v>
      </c>
      <c r="G25" s="165">
        <v>20431</v>
      </c>
      <c r="H25" s="122">
        <v>43136</v>
      </c>
      <c r="I25" s="122">
        <v>43192</v>
      </c>
      <c r="J25" s="147">
        <v>43210</v>
      </c>
      <c r="K25" s="166">
        <v>2.5</v>
      </c>
      <c r="L25" s="170" t="s">
        <v>679</v>
      </c>
    </row>
    <row r="26" spans="1:12" s="107" customFormat="1" ht="105" x14ac:dyDescent="0.25">
      <c r="A26" s="139" t="s">
        <v>441</v>
      </c>
      <c r="B26" s="217" t="s">
        <v>254</v>
      </c>
      <c r="C26" s="283" t="s">
        <v>427</v>
      </c>
      <c r="D26" s="282" t="s">
        <v>593</v>
      </c>
      <c r="E26" s="119" t="s">
        <v>452</v>
      </c>
      <c r="F26" s="137" t="s">
        <v>602</v>
      </c>
      <c r="G26" s="165">
        <v>3000</v>
      </c>
      <c r="H26" s="117">
        <v>43617</v>
      </c>
      <c r="I26" s="117">
        <v>43646</v>
      </c>
      <c r="J26" s="145">
        <v>43661</v>
      </c>
      <c r="K26" s="118">
        <v>1.5</v>
      </c>
      <c r="L26" s="170" t="s">
        <v>596</v>
      </c>
    </row>
    <row r="27" spans="1:12" ht="30" x14ac:dyDescent="0.25">
      <c r="A27" s="139" t="s">
        <v>423</v>
      </c>
      <c r="B27" s="109" t="s">
        <v>261</v>
      </c>
      <c r="C27" s="140" t="s">
        <v>426</v>
      </c>
      <c r="D27" s="109" t="s">
        <v>643</v>
      </c>
      <c r="E27" s="109" t="s">
        <v>473</v>
      </c>
      <c r="F27" s="209" t="s">
        <v>644</v>
      </c>
      <c r="G27" s="141">
        <v>380</v>
      </c>
      <c r="H27" s="122"/>
      <c r="I27" s="122"/>
      <c r="J27" s="122"/>
      <c r="K27" s="118"/>
      <c r="L27" s="119" t="s">
        <v>594</v>
      </c>
    </row>
    <row r="28" spans="1:12" ht="30" x14ac:dyDescent="0.25">
      <c r="A28" s="139" t="s">
        <v>423</v>
      </c>
      <c r="B28" s="109" t="s">
        <v>261</v>
      </c>
      <c r="C28" s="140" t="s">
        <v>426</v>
      </c>
      <c r="D28" s="109" t="s">
        <v>643</v>
      </c>
      <c r="E28" s="109" t="s">
        <v>473</v>
      </c>
      <c r="F28" s="209" t="s">
        <v>644</v>
      </c>
      <c r="G28" s="141">
        <v>290</v>
      </c>
      <c r="H28" s="122"/>
      <c r="I28" s="122"/>
      <c r="J28" s="122"/>
      <c r="K28" s="118"/>
      <c r="L28" s="119" t="s">
        <v>594</v>
      </c>
    </row>
    <row r="29" spans="1:12" ht="30" x14ac:dyDescent="0.25">
      <c r="A29" s="139" t="s">
        <v>423</v>
      </c>
      <c r="B29" s="109" t="s">
        <v>261</v>
      </c>
      <c r="C29" s="140" t="s">
        <v>426</v>
      </c>
      <c r="D29" s="109" t="s">
        <v>643</v>
      </c>
      <c r="E29" s="109" t="s">
        <v>473</v>
      </c>
      <c r="F29" s="209" t="s">
        <v>644</v>
      </c>
      <c r="G29" s="141">
        <v>100</v>
      </c>
      <c r="H29" s="122"/>
      <c r="I29" s="122"/>
      <c r="J29" s="122"/>
      <c r="K29" s="118"/>
      <c r="L29" s="119" t="s">
        <v>594</v>
      </c>
    </row>
    <row r="30" spans="1:12" ht="30" x14ac:dyDescent="0.25">
      <c r="A30" s="139" t="s">
        <v>441</v>
      </c>
      <c r="B30" s="109" t="s">
        <v>266</v>
      </c>
      <c r="C30" s="140" t="s">
        <v>426</v>
      </c>
      <c r="D30" s="109" t="s">
        <v>643</v>
      </c>
      <c r="E30" s="109" t="s">
        <v>473</v>
      </c>
      <c r="F30" s="209" t="s">
        <v>644</v>
      </c>
      <c r="G30" s="141">
        <v>340</v>
      </c>
      <c r="H30" s="122"/>
      <c r="I30" s="122"/>
      <c r="J30" s="122"/>
      <c r="K30" s="118"/>
      <c r="L30" s="119" t="s">
        <v>594</v>
      </c>
    </row>
    <row r="31" spans="1:12" ht="30" x14ac:dyDescent="0.25">
      <c r="A31" s="139" t="s">
        <v>441</v>
      </c>
      <c r="B31" s="109" t="s">
        <v>266</v>
      </c>
      <c r="C31" s="140" t="s">
        <v>426</v>
      </c>
      <c r="D31" s="109" t="s">
        <v>643</v>
      </c>
      <c r="E31" s="109" t="s">
        <v>473</v>
      </c>
      <c r="F31" s="209" t="s">
        <v>644</v>
      </c>
      <c r="G31" s="141">
        <v>110</v>
      </c>
      <c r="H31" s="122"/>
      <c r="I31" s="122"/>
      <c r="J31" s="122"/>
      <c r="K31" s="118"/>
      <c r="L31" s="119" t="s">
        <v>594</v>
      </c>
    </row>
    <row r="32" spans="1:12" ht="30" x14ac:dyDescent="0.25">
      <c r="A32" s="139" t="s">
        <v>441</v>
      </c>
      <c r="B32" s="109" t="s">
        <v>266</v>
      </c>
      <c r="C32" s="140" t="s">
        <v>426</v>
      </c>
      <c r="D32" s="109" t="s">
        <v>643</v>
      </c>
      <c r="E32" s="109" t="s">
        <v>473</v>
      </c>
      <c r="F32" s="209" t="s">
        <v>644</v>
      </c>
      <c r="G32" s="141">
        <v>40</v>
      </c>
      <c r="H32" s="122"/>
      <c r="I32" s="122"/>
      <c r="J32" s="122"/>
      <c r="K32" s="118"/>
      <c r="L32" s="119" t="s">
        <v>594</v>
      </c>
    </row>
    <row r="33" spans="1:12" ht="30" x14ac:dyDescent="0.25">
      <c r="A33" s="139" t="s">
        <v>423</v>
      </c>
      <c r="B33" s="109" t="s">
        <v>237</v>
      </c>
      <c r="C33" s="140" t="s">
        <v>424</v>
      </c>
      <c r="D33" s="109" t="s">
        <v>643</v>
      </c>
      <c r="E33" s="109" t="s">
        <v>473</v>
      </c>
      <c r="F33" s="209" t="s">
        <v>644</v>
      </c>
      <c r="G33" s="141">
        <v>3096</v>
      </c>
      <c r="H33" s="122"/>
      <c r="I33" s="122"/>
      <c r="J33" s="122"/>
      <c r="K33" s="118"/>
      <c r="L33" s="119" t="s">
        <v>594</v>
      </c>
    </row>
    <row r="34" spans="1:12" ht="30" x14ac:dyDescent="0.25">
      <c r="A34" s="139" t="s">
        <v>423</v>
      </c>
      <c r="B34" s="109" t="s">
        <v>237</v>
      </c>
      <c r="C34" s="140" t="s">
        <v>424</v>
      </c>
      <c r="D34" s="109" t="s">
        <v>643</v>
      </c>
      <c r="E34" s="109" t="s">
        <v>473</v>
      </c>
      <c r="F34" s="209" t="s">
        <v>644</v>
      </c>
      <c r="G34" s="141">
        <v>750</v>
      </c>
      <c r="H34" s="122"/>
      <c r="I34" s="122"/>
      <c r="J34" s="122"/>
      <c r="K34" s="118"/>
      <c r="L34" s="119" t="s">
        <v>594</v>
      </c>
    </row>
    <row r="35" spans="1:12" ht="30" x14ac:dyDescent="0.25">
      <c r="A35" s="139" t="s">
        <v>423</v>
      </c>
      <c r="B35" s="109" t="s">
        <v>237</v>
      </c>
      <c r="C35" s="140" t="s">
        <v>424</v>
      </c>
      <c r="D35" s="109" t="s">
        <v>643</v>
      </c>
      <c r="E35" s="109" t="s">
        <v>473</v>
      </c>
      <c r="F35" s="209" t="s">
        <v>644</v>
      </c>
      <c r="G35" s="141">
        <v>600</v>
      </c>
      <c r="H35" s="122"/>
      <c r="I35" s="122"/>
      <c r="J35" s="122"/>
      <c r="K35" s="118"/>
      <c r="L35" s="119" t="s">
        <v>594</v>
      </c>
    </row>
    <row r="36" spans="1:12" ht="30" x14ac:dyDescent="0.25">
      <c r="A36" s="139" t="s">
        <v>423</v>
      </c>
      <c r="B36" s="109" t="s">
        <v>261</v>
      </c>
      <c r="C36" s="140" t="s">
        <v>424</v>
      </c>
      <c r="D36" s="109" t="s">
        <v>643</v>
      </c>
      <c r="E36" s="109" t="s">
        <v>473</v>
      </c>
      <c r="F36" s="209" t="s">
        <v>644</v>
      </c>
      <c r="G36" s="141">
        <v>720</v>
      </c>
      <c r="H36" s="122"/>
      <c r="I36" s="122"/>
      <c r="J36" s="122"/>
      <c r="K36" s="118"/>
      <c r="L36" s="119" t="s">
        <v>594</v>
      </c>
    </row>
    <row r="37" spans="1:12" ht="30" x14ac:dyDescent="0.25">
      <c r="A37" s="69" t="s">
        <v>440</v>
      </c>
      <c r="B37" s="37" t="s">
        <v>274</v>
      </c>
      <c r="C37" s="140" t="s">
        <v>424</v>
      </c>
      <c r="D37" s="109" t="s">
        <v>643</v>
      </c>
      <c r="E37" s="109" t="s">
        <v>473</v>
      </c>
      <c r="F37" s="209" t="s">
        <v>644</v>
      </c>
      <c r="G37" s="40">
        <v>960</v>
      </c>
      <c r="H37" s="108"/>
      <c r="I37" s="108"/>
      <c r="J37" s="108"/>
      <c r="K37" s="51"/>
      <c r="L37" s="119" t="s">
        <v>594</v>
      </c>
    </row>
    <row r="38" spans="1:12" ht="30" x14ac:dyDescent="0.25">
      <c r="A38" s="69" t="s">
        <v>465</v>
      </c>
      <c r="B38" s="37" t="s">
        <v>251</v>
      </c>
      <c r="C38" s="140" t="s">
        <v>424</v>
      </c>
      <c r="D38" s="109" t="s">
        <v>643</v>
      </c>
      <c r="E38" s="109" t="s">
        <v>473</v>
      </c>
      <c r="F38" s="209" t="s">
        <v>644</v>
      </c>
      <c r="G38" s="40">
        <v>300</v>
      </c>
      <c r="H38" s="108"/>
      <c r="I38" s="108"/>
      <c r="J38" s="108"/>
      <c r="K38" s="51"/>
      <c r="L38" s="119" t="s">
        <v>594</v>
      </c>
    </row>
    <row r="39" spans="1:12" ht="30" x14ac:dyDescent="0.25">
      <c r="A39" s="69" t="s">
        <v>466</v>
      </c>
      <c r="B39" s="37" t="s">
        <v>240</v>
      </c>
      <c r="C39" s="140" t="s">
        <v>424</v>
      </c>
      <c r="D39" s="109" t="s">
        <v>643</v>
      </c>
      <c r="E39" s="109" t="s">
        <v>473</v>
      </c>
      <c r="F39" s="209" t="s">
        <v>644</v>
      </c>
      <c r="G39" s="40">
        <v>858</v>
      </c>
      <c r="H39" s="108"/>
      <c r="I39" s="108"/>
      <c r="J39" s="108"/>
      <c r="K39" s="51"/>
      <c r="L39" s="119" t="s">
        <v>594</v>
      </c>
    </row>
    <row r="40" spans="1:12" ht="30" x14ac:dyDescent="0.25">
      <c r="A40" s="69" t="s">
        <v>466</v>
      </c>
      <c r="B40" s="37" t="s">
        <v>276</v>
      </c>
      <c r="C40" s="140" t="s">
        <v>424</v>
      </c>
      <c r="D40" s="109" t="s">
        <v>643</v>
      </c>
      <c r="E40" s="109" t="s">
        <v>473</v>
      </c>
      <c r="F40" s="209" t="s">
        <v>644</v>
      </c>
      <c r="G40" s="40">
        <v>750</v>
      </c>
      <c r="H40" s="108"/>
      <c r="I40" s="108"/>
      <c r="J40" s="108"/>
      <c r="K40" s="51"/>
      <c r="L40" s="119" t="s">
        <v>594</v>
      </c>
    </row>
    <row r="41" spans="1:12" ht="30" x14ac:dyDescent="0.25">
      <c r="A41" s="69" t="s">
        <v>437</v>
      </c>
      <c r="B41" s="37" t="s">
        <v>253</v>
      </c>
      <c r="C41" s="140" t="s">
        <v>424</v>
      </c>
      <c r="D41" s="109" t="s">
        <v>643</v>
      </c>
      <c r="E41" s="109" t="s">
        <v>473</v>
      </c>
      <c r="F41" s="209" t="s">
        <v>644</v>
      </c>
      <c r="G41" s="40">
        <v>1020</v>
      </c>
      <c r="H41" s="108"/>
      <c r="I41" s="108"/>
      <c r="J41" s="108"/>
      <c r="K41" s="51"/>
      <c r="L41" s="119" t="s">
        <v>594</v>
      </c>
    </row>
    <row r="42" spans="1:12" ht="30" x14ac:dyDescent="0.25">
      <c r="A42" s="69" t="s">
        <v>437</v>
      </c>
      <c r="B42" s="37" t="s">
        <v>265</v>
      </c>
      <c r="C42" s="140" t="s">
        <v>424</v>
      </c>
      <c r="D42" s="109" t="s">
        <v>643</v>
      </c>
      <c r="E42" s="109" t="s">
        <v>473</v>
      </c>
      <c r="F42" s="209" t="s">
        <v>644</v>
      </c>
      <c r="G42" s="40">
        <v>300</v>
      </c>
      <c r="H42" s="108"/>
      <c r="I42" s="108"/>
      <c r="J42" s="108"/>
      <c r="K42" s="51"/>
      <c r="L42" s="119" t="s">
        <v>594</v>
      </c>
    </row>
    <row r="43" spans="1:12" ht="30" x14ac:dyDescent="0.25">
      <c r="A43" s="69" t="s">
        <v>441</v>
      </c>
      <c r="B43" s="37" t="s">
        <v>254</v>
      </c>
      <c r="C43" s="140" t="s">
        <v>424</v>
      </c>
      <c r="D43" s="109" t="s">
        <v>643</v>
      </c>
      <c r="E43" s="109" t="s">
        <v>473</v>
      </c>
      <c r="F43" s="209" t="s">
        <v>644</v>
      </c>
      <c r="G43" s="40">
        <v>300</v>
      </c>
      <c r="H43" s="108"/>
      <c r="I43" s="108"/>
      <c r="J43" s="108"/>
      <c r="K43" s="51"/>
      <c r="L43" s="119" t="s">
        <v>594</v>
      </c>
    </row>
    <row r="44" spans="1:12" ht="30" x14ac:dyDescent="0.25">
      <c r="A44" s="69" t="s">
        <v>441</v>
      </c>
      <c r="B44" s="37" t="s">
        <v>266</v>
      </c>
      <c r="C44" s="140" t="s">
        <v>424</v>
      </c>
      <c r="D44" s="109" t="s">
        <v>643</v>
      </c>
      <c r="E44" s="109" t="s">
        <v>473</v>
      </c>
      <c r="F44" s="209" t="s">
        <v>644</v>
      </c>
      <c r="G44" s="40">
        <v>500</v>
      </c>
      <c r="H44" s="108"/>
      <c r="I44" s="108"/>
      <c r="J44" s="108"/>
      <c r="K44" s="51"/>
      <c r="L44" s="119" t="s">
        <v>594</v>
      </c>
    </row>
    <row r="45" spans="1:12" ht="30" x14ac:dyDescent="0.25">
      <c r="A45" s="69" t="s">
        <v>423</v>
      </c>
      <c r="B45" s="37" t="s">
        <v>237</v>
      </c>
      <c r="C45" s="70" t="s">
        <v>425</v>
      </c>
      <c r="D45" s="109" t="s">
        <v>643</v>
      </c>
      <c r="E45" s="109" t="s">
        <v>473</v>
      </c>
      <c r="F45" s="209" t="s">
        <v>644</v>
      </c>
      <c r="G45" s="40">
        <v>458</v>
      </c>
      <c r="H45" s="108"/>
      <c r="I45" s="108"/>
      <c r="J45" s="108"/>
      <c r="K45" s="51"/>
      <c r="L45" s="119" t="s">
        <v>594</v>
      </c>
    </row>
    <row r="46" spans="1:12" ht="30" x14ac:dyDescent="0.25">
      <c r="A46" s="69" t="s">
        <v>423</v>
      </c>
      <c r="B46" s="37" t="s">
        <v>261</v>
      </c>
      <c r="C46" s="70" t="s">
        <v>425</v>
      </c>
      <c r="D46" s="109" t="s">
        <v>643</v>
      </c>
      <c r="E46" s="109" t="s">
        <v>473</v>
      </c>
      <c r="F46" s="209" t="s">
        <v>644</v>
      </c>
      <c r="G46" s="40">
        <v>108</v>
      </c>
      <c r="H46" s="108"/>
      <c r="I46" s="108"/>
      <c r="J46" s="108"/>
      <c r="K46" s="51"/>
      <c r="L46" s="119" t="s">
        <v>594</v>
      </c>
    </row>
    <row r="47" spans="1:12" ht="30" x14ac:dyDescent="0.25">
      <c r="A47" s="69" t="s">
        <v>440</v>
      </c>
      <c r="B47" s="37" t="s">
        <v>274</v>
      </c>
      <c r="C47" s="70" t="s">
        <v>425</v>
      </c>
      <c r="D47" s="109" t="s">
        <v>643</v>
      </c>
      <c r="E47" s="109" t="s">
        <v>473</v>
      </c>
      <c r="F47" s="209" t="s">
        <v>644</v>
      </c>
      <c r="G47" s="40">
        <v>128</v>
      </c>
      <c r="H47" s="108"/>
      <c r="I47" s="108"/>
      <c r="J47" s="108"/>
      <c r="K47" s="51"/>
      <c r="L47" s="119" t="s">
        <v>594</v>
      </c>
    </row>
    <row r="48" spans="1:12" ht="30" x14ac:dyDescent="0.25">
      <c r="A48" s="69" t="s">
        <v>465</v>
      </c>
      <c r="B48" s="37" t="s">
        <v>251</v>
      </c>
      <c r="C48" s="70" t="s">
        <v>425</v>
      </c>
      <c r="D48" s="109" t="s">
        <v>643</v>
      </c>
      <c r="E48" s="109" t="s">
        <v>473</v>
      </c>
      <c r="F48" s="209" t="s">
        <v>644</v>
      </c>
      <c r="G48" s="40">
        <v>128</v>
      </c>
      <c r="H48" s="108"/>
      <c r="I48" s="108"/>
      <c r="J48" s="108"/>
      <c r="K48" s="51"/>
      <c r="L48" s="119" t="s">
        <v>594</v>
      </c>
    </row>
    <row r="49" spans="1:12" ht="30" x14ac:dyDescent="0.25">
      <c r="A49" s="69" t="s">
        <v>466</v>
      </c>
      <c r="B49" s="37" t="s">
        <v>240</v>
      </c>
      <c r="C49" s="70" t="s">
        <v>425</v>
      </c>
      <c r="D49" s="109" t="s">
        <v>643</v>
      </c>
      <c r="E49" s="109" t="s">
        <v>473</v>
      </c>
      <c r="F49" s="209" t="s">
        <v>644</v>
      </c>
      <c r="G49" s="40">
        <v>128</v>
      </c>
      <c r="H49" s="40"/>
      <c r="I49" s="108"/>
      <c r="J49" s="108"/>
      <c r="K49" s="51"/>
      <c r="L49" s="119" t="s">
        <v>594</v>
      </c>
    </row>
    <row r="50" spans="1:12" ht="30" x14ac:dyDescent="0.25">
      <c r="A50" s="69" t="s">
        <v>466</v>
      </c>
      <c r="B50" s="37" t="s">
        <v>276</v>
      </c>
      <c r="C50" s="70" t="s">
        <v>425</v>
      </c>
      <c r="D50" s="109" t="s">
        <v>643</v>
      </c>
      <c r="E50" s="109" t="s">
        <v>473</v>
      </c>
      <c r="F50" s="209" t="s">
        <v>644</v>
      </c>
      <c r="G50" s="40">
        <v>107</v>
      </c>
      <c r="H50" s="40"/>
      <c r="I50" s="108"/>
      <c r="J50" s="108"/>
      <c r="K50" s="51"/>
      <c r="L50" s="119" t="s">
        <v>594</v>
      </c>
    </row>
    <row r="51" spans="1:12" ht="30" x14ac:dyDescent="0.25">
      <c r="A51" s="69" t="s">
        <v>437</v>
      </c>
      <c r="B51" s="37" t="s">
        <v>253</v>
      </c>
      <c r="C51" s="70" t="s">
        <v>425</v>
      </c>
      <c r="D51" s="109" t="s">
        <v>643</v>
      </c>
      <c r="E51" s="109" t="s">
        <v>473</v>
      </c>
      <c r="F51" s="209" t="s">
        <v>644</v>
      </c>
      <c r="G51" s="40">
        <v>153</v>
      </c>
      <c r="H51" s="40"/>
      <c r="I51" s="108"/>
      <c r="J51" s="108"/>
      <c r="K51" s="51"/>
      <c r="L51" s="119" t="s">
        <v>594</v>
      </c>
    </row>
    <row r="52" spans="1:12" ht="30" x14ac:dyDescent="0.25">
      <c r="A52" s="69" t="s">
        <v>437</v>
      </c>
      <c r="B52" s="37" t="s">
        <v>265</v>
      </c>
      <c r="C52" s="70" t="s">
        <v>425</v>
      </c>
      <c r="D52" s="109" t="s">
        <v>643</v>
      </c>
      <c r="E52" s="109" t="s">
        <v>473</v>
      </c>
      <c r="F52" s="209" t="s">
        <v>644</v>
      </c>
      <c r="G52" s="40">
        <v>153</v>
      </c>
      <c r="H52" s="40"/>
      <c r="I52" s="108"/>
      <c r="J52" s="108"/>
      <c r="K52" s="51"/>
      <c r="L52" s="119" t="s">
        <v>594</v>
      </c>
    </row>
    <row r="53" spans="1:12" ht="30" x14ac:dyDescent="0.25">
      <c r="A53" s="69" t="s">
        <v>441</v>
      </c>
      <c r="B53" s="37" t="s">
        <v>254</v>
      </c>
      <c r="C53" s="70" t="s">
        <v>425</v>
      </c>
      <c r="D53" s="109" t="s">
        <v>643</v>
      </c>
      <c r="E53" s="109" t="s">
        <v>473</v>
      </c>
      <c r="F53" s="209" t="s">
        <v>644</v>
      </c>
      <c r="G53" s="40">
        <v>81</v>
      </c>
      <c r="H53" s="40"/>
      <c r="I53" s="108"/>
      <c r="J53" s="108"/>
      <c r="K53" s="51"/>
      <c r="L53" s="119" t="s">
        <v>594</v>
      </c>
    </row>
    <row r="54" spans="1:12" ht="30" x14ac:dyDescent="0.25">
      <c r="A54" s="69" t="s">
        <v>441</v>
      </c>
      <c r="B54" s="37" t="s">
        <v>266</v>
      </c>
      <c r="C54" s="70" t="s">
        <v>425</v>
      </c>
      <c r="D54" s="109" t="s">
        <v>643</v>
      </c>
      <c r="E54" s="109" t="s">
        <v>473</v>
      </c>
      <c r="F54" s="209" t="s">
        <v>644</v>
      </c>
      <c r="G54" s="40">
        <v>75</v>
      </c>
      <c r="H54" s="40"/>
      <c r="I54" s="108"/>
      <c r="J54" s="108"/>
      <c r="K54" s="51"/>
      <c r="L54" s="119" t="s">
        <v>594</v>
      </c>
    </row>
    <row r="55" spans="1:12" x14ac:dyDescent="0.25">
      <c r="A55" s="41"/>
      <c r="B55" s="41"/>
      <c r="C55" s="41"/>
      <c r="D55" s="41"/>
      <c r="E55" s="41"/>
      <c r="F55" s="42"/>
      <c r="G55" s="45"/>
      <c r="H55" s="45"/>
      <c r="I55" s="43"/>
      <c r="J55" s="43"/>
      <c r="K55" s="50"/>
    </row>
    <row r="56" spans="1:12" x14ac:dyDescent="0.25">
      <c r="A56" s="41"/>
      <c r="B56" s="41"/>
      <c r="C56" s="41"/>
      <c r="D56" s="41"/>
      <c r="E56" s="41"/>
      <c r="F56" s="42"/>
      <c r="G56" s="45"/>
      <c r="H56" s="45"/>
      <c r="I56" s="43"/>
      <c r="J56" s="43"/>
      <c r="K56" s="50"/>
    </row>
    <row r="57" spans="1:12" x14ac:dyDescent="0.25">
      <c r="A57" s="41"/>
      <c r="B57" s="41"/>
      <c r="C57" s="41"/>
      <c r="D57" s="41"/>
      <c r="E57" s="41"/>
      <c r="F57" s="42"/>
      <c r="G57" s="42"/>
      <c r="H57" s="45"/>
      <c r="I57" s="43"/>
      <c r="J57" s="43"/>
      <c r="K57" s="50"/>
    </row>
    <row r="58" spans="1:12" x14ac:dyDescent="0.25">
      <c r="A58" s="41"/>
      <c r="B58" s="41"/>
      <c r="C58" s="41"/>
      <c r="D58" s="41"/>
      <c r="E58" s="41"/>
      <c r="F58" s="42"/>
      <c r="G58" s="42"/>
      <c r="H58" s="45"/>
      <c r="I58" s="43"/>
      <c r="J58" s="43"/>
      <c r="K58" s="50"/>
    </row>
    <row r="59" spans="1:12" x14ac:dyDescent="0.25">
      <c r="A59" s="41"/>
      <c r="B59" s="41"/>
      <c r="C59" s="41"/>
      <c r="D59" s="41"/>
      <c r="E59" s="41"/>
      <c r="F59" s="42"/>
      <c r="G59" s="42"/>
      <c r="H59" s="45"/>
      <c r="I59" s="43"/>
      <c r="J59" s="43"/>
      <c r="K59" s="50"/>
    </row>
    <row r="60" spans="1:12" x14ac:dyDescent="0.25">
      <c r="A60" s="41"/>
      <c r="B60" s="41"/>
      <c r="C60" s="41"/>
      <c r="D60" s="41"/>
      <c r="E60" s="41"/>
      <c r="F60" s="42"/>
      <c r="G60" s="42"/>
      <c r="H60" s="45"/>
      <c r="I60" s="43"/>
      <c r="J60" s="43"/>
      <c r="K60" s="50"/>
    </row>
    <row r="61" spans="1:12" x14ac:dyDescent="0.25">
      <c r="A61" s="41"/>
      <c r="B61" s="41"/>
      <c r="C61" s="41"/>
      <c r="D61" s="41"/>
      <c r="E61" s="41"/>
      <c r="F61" s="42"/>
      <c r="G61" s="42"/>
      <c r="H61" s="45"/>
      <c r="I61" s="43"/>
      <c r="J61" s="43"/>
      <c r="K61" s="50"/>
    </row>
    <row r="62" spans="1:12" x14ac:dyDescent="0.25">
      <c r="A62" s="41"/>
      <c r="B62" s="41"/>
      <c r="C62" s="41"/>
      <c r="D62" s="41"/>
      <c r="E62" s="41"/>
      <c r="F62" s="42"/>
      <c r="G62" s="42"/>
      <c r="H62" s="45"/>
      <c r="I62" s="43"/>
      <c r="J62" s="43"/>
      <c r="K62" s="50"/>
    </row>
    <row r="63" spans="1:12" x14ac:dyDescent="0.25">
      <c r="A63" s="41"/>
      <c r="B63" s="41"/>
      <c r="C63" s="41"/>
      <c r="D63" s="41"/>
      <c r="E63" s="41"/>
      <c r="F63" s="42"/>
      <c r="G63" s="42"/>
      <c r="H63" s="45"/>
      <c r="I63" s="43"/>
      <c r="J63" s="43"/>
      <c r="K63" s="50"/>
    </row>
    <row r="64" spans="1:12" x14ac:dyDescent="0.25">
      <c r="A64" s="41"/>
      <c r="B64" s="41"/>
      <c r="C64" s="41"/>
      <c r="D64" s="41"/>
      <c r="E64" s="41"/>
      <c r="F64" s="42"/>
      <c r="G64" s="42"/>
      <c r="H64" s="45"/>
      <c r="I64" s="43"/>
      <c r="J64" s="43"/>
      <c r="K64" s="50"/>
    </row>
    <row r="65" spans="1:11" x14ac:dyDescent="0.25">
      <c r="A65" s="41"/>
      <c r="B65" s="41"/>
      <c r="C65" s="41"/>
      <c r="D65" s="41"/>
      <c r="E65" s="41"/>
      <c r="F65" s="42"/>
      <c r="G65" s="42"/>
      <c r="H65" s="45"/>
      <c r="I65" s="43"/>
      <c r="J65" s="43"/>
      <c r="K65" s="50"/>
    </row>
    <row r="66" spans="1:11" x14ac:dyDescent="0.25">
      <c r="A66" s="41"/>
      <c r="B66" s="41"/>
      <c r="C66" s="41"/>
      <c r="D66" s="41"/>
      <c r="E66" s="41"/>
      <c r="F66" s="42"/>
      <c r="G66" s="42"/>
      <c r="H66" s="45"/>
      <c r="I66" s="43"/>
      <c r="J66" s="43"/>
      <c r="K66" s="50"/>
    </row>
    <row r="67" spans="1:11" x14ac:dyDescent="0.25">
      <c r="A67" s="41"/>
      <c r="B67" s="41"/>
      <c r="C67" s="41"/>
      <c r="D67" s="41"/>
      <c r="E67" s="41"/>
      <c r="F67" s="42"/>
      <c r="G67" s="42"/>
      <c r="H67" s="45"/>
      <c r="I67" s="43"/>
      <c r="J67" s="43"/>
      <c r="K67" s="50"/>
    </row>
    <row r="68" spans="1:11" x14ac:dyDescent="0.25">
      <c r="A68" s="41"/>
      <c r="B68" s="41"/>
      <c r="C68" s="41"/>
      <c r="D68" s="41"/>
      <c r="E68" s="41"/>
      <c r="F68" s="42"/>
      <c r="G68" s="42"/>
      <c r="H68" s="45"/>
      <c r="I68" s="43"/>
      <c r="J68" s="43"/>
      <c r="K68" s="50"/>
    </row>
    <row r="69" spans="1:11" x14ac:dyDescent="0.25">
      <c r="A69" s="41"/>
      <c r="B69" s="41"/>
      <c r="C69" s="41"/>
      <c r="D69" s="41"/>
      <c r="E69" s="41"/>
      <c r="F69" s="42"/>
      <c r="G69" s="42"/>
      <c r="H69" s="45"/>
      <c r="I69" s="43"/>
      <c r="J69" s="43"/>
      <c r="K69" s="50"/>
    </row>
    <row r="70" spans="1:11" x14ac:dyDescent="0.25">
      <c r="A70" s="41"/>
      <c r="B70" s="41"/>
      <c r="C70" s="41"/>
      <c r="D70" s="41"/>
      <c r="E70" s="41"/>
      <c r="F70" s="42"/>
      <c r="G70" s="42"/>
      <c r="H70" s="45"/>
      <c r="I70" s="43"/>
      <c r="J70" s="43"/>
      <c r="K70" s="50"/>
    </row>
    <row r="71" spans="1:11" x14ac:dyDescent="0.25">
      <c r="A71" s="41"/>
      <c r="B71" s="41"/>
      <c r="C71" s="41"/>
      <c r="D71" s="41"/>
      <c r="E71" s="41"/>
      <c r="F71" s="42"/>
      <c r="G71" s="42"/>
      <c r="H71" s="45"/>
      <c r="I71" s="43"/>
      <c r="J71" s="43"/>
      <c r="K71" s="50"/>
    </row>
    <row r="72" spans="1:11" x14ac:dyDescent="0.25">
      <c r="A72" s="41"/>
      <c r="B72" s="41"/>
      <c r="C72" s="41"/>
      <c r="D72" s="41"/>
      <c r="E72" s="41"/>
      <c r="F72" s="42"/>
      <c r="G72" s="42"/>
      <c r="H72" s="45"/>
      <c r="I72" s="43"/>
      <c r="J72" s="43"/>
      <c r="K72" s="50"/>
    </row>
    <row r="73" spans="1:11" x14ac:dyDescent="0.25">
      <c r="A73" s="41"/>
      <c r="B73" s="41"/>
      <c r="C73" s="41"/>
      <c r="D73" s="41"/>
      <c r="E73" s="41"/>
      <c r="F73" s="42"/>
      <c r="G73" s="42"/>
      <c r="H73" s="45"/>
      <c r="I73" s="43"/>
      <c r="J73" s="43"/>
      <c r="K73" s="50"/>
    </row>
    <row r="74" spans="1:11" x14ac:dyDescent="0.25">
      <c r="A74" s="41"/>
      <c r="B74" s="41"/>
      <c r="C74" s="41"/>
      <c r="D74" s="41"/>
      <c r="E74" s="41"/>
      <c r="F74" s="42"/>
      <c r="G74" s="42"/>
      <c r="H74" s="45"/>
      <c r="I74" s="43"/>
      <c r="J74" s="43"/>
      <c r="K74" s="50"/>
    </row>
    <row r="75" spans="1:11" x14ac:dyDescent="0.25">
      <c r="A75" s="41"/>
      <c r="B75" s="41"/>
      <c r="C75" s="41"/>
      <c r="D75" s="41"/>
      <c r="E75" s="41"/>
      <c r="F75" s="42"/>
      <c r="G75" s="42"/>
      <c r="H75" s="45"/>
      <c r="I75" s="43"/>
      <c r="J75" s="43"/>
      <c r="K75" s="50"/>
    </row>
    <row r="76" spans="1:11" x14ac:dyDescent="0.25">
      <c r="A76" s="41"/>
      <c r="B76" s="41"/>
      <c r="C76" s="41"/>
      <c r="D76" s="41"/>
      <c r="E76" s="41"/>
      <c r="F76" s="42"/>
      <c r="G76" s="42"/>
      <c r="H76" s="45"/>
      <c r="I76" s="43"/>
      <c r="J76" s="43"/>
      <c r="K76" s="50"/>
    </row>
    <row r="77" spans="1:11" x14ac:dyDescent="0.25">
      <c r="A77" s="41"/>
      <c r="B77" s="41"/>
      <c r="C77" s="41"/>
      <c r="D77" s="41"/>
      <c r="E77" s="41"/>
      <c r="F77" s="42"/>
      <c r="G77" s="42"/>
      <c r="H77" s="45"/>
      <c r="I77" s="43"/>
      <c r="J77" s="43"/>
      <c r="K77" s="50"/>
    </row>
    <row r="78" spans="1:11" x14ac:dyDescent="0.25">
      <c r="A78" s="41"/>
      <c r="B78" s="41"/>
      <c r="C78" s="41"/>
      <c r="D78" s="41"/>
      <c r="E78" s="41"/>
      <c r="F78" s="42"/>
      <c r="G78" s="42"/>
      <c r="H78" s="45"/>
      <c r="I78" s="43"/>
      <c r="J78" s="43"/>
      <c r="K78" s="50"/>
    </row>
    <row r="79" spans="1:11" x14ac:dyDescent="0.25">
      <c r="A79" s="41"/>
      <c r="B79" s="41"/>
      <c r="C79" s="41"/>
      <c r="D79" s="41"/>
      <c r="E79" s="41"/>
      <c r="F79" s="42"/>
      <c r="G79" s="42"/>
      <c r="H79" s="45"/>
      <c r="I79" s="43"/>
      <c r="J79" s="43"/>
      <c r="K79" s="50"/>
    </row>
    <row r="80" spans="1:11" x14ac:dyDescent="0.25">
      <c r="A80" s="41"/>
      <c r="B80" s="41"/>
      <c r="C80" s="41"/>
      <c r="D80" s="41"/>
      <c r="E80" s="41"/>
      <c r="F80" s="42"/>
      <c r="G80" s="42"/>
      <c r="H80" s="45"/>
      <c r="I80" s="43"/>
      <c r="J80" s="43"/>
      <c r="K80" s="50"/>
    </row>
    <row r="81" spans="1:11" x14ac:dyDescent="0.25">
      <c r="A81" s="41"/>
      <c r="B81" s="41"/>
      <c r="C81" s="41"/>
      <c r="D81" s="41"/>
      <c r="E81" s="41"/>
      <c r="F81" s="42"/>
      <c r="G81" s="42"/>
      <c r="H81" s="45"/>
      <c r="I81" s="43"/>
      <c r="J81" s="43"/>
      <c r="K81" s="50"/>
    </row>
    <row r="82" spans="1:11" x14ac:dyDescent="0.25">
      <c r="A82" s="41"/>
      <c r="B82" s="41"/>
      <c r="C82" s="41"/>
      <c r="D82" s="41"/>
      <c r="E82" s="41"/>
      <c r="F82" s="42"/>
      <c r="G82" s="42"/>
      <c r="H82" s="45"/>
      <c r="I82" s="43"/>
      <c r="J82" s="43"/>
      <c r="K82" s="50"/>
    </row>
    <row r="83" spans="1:11" x14ac:dyDescent="0.25">
      <c r="A83" s="41"/>
      <c r="B83" s="41"/>
      <c r="C83" s="41"/>
      <c r="D83" s="41"/>
      <c r="E83" s="41"/>
      <c r="F83" s="42"/>
      <c r="G83" s="42"/>
      <c r="H83" s="45"/>
      <c r="I83" s="43"/>
      <c r="J83" s="43"/>
      <c r="K83" s="50"/>
    </row>
    <row r="84" spans="1:11" x14ac:dyDescent="0.25">
      <c r="A84" s="41"/>
      <c r="B84" s="41"/>
      <c r="C84" s="41"/>
      <c r="D84" s="41"/>
      <c r="E84" s="41"/>
      <c r="F84" s="42"/>
      <c r="G84" s="42"/>
      <c r="H84" s="45"/>
      <c r="I84" s="43"/>
      <c r="J84" s="43"/>
      <c r="K84" s="50"/>
    </row>
    <row r="85" spans="1:11" x14ac:dyDescent="0.25">
      <c r="A85" s="41"/>
      <c r="B85" s="41"/>
      <c r="C85" s="41"/>
      <c r="D85" s="41"/>
      <c r="E85" s="41"/>
      <c r="F85" s="42"/>
      <c r="G85" s="42"/>
      <c r="H85" s="45"/>
      <c r="I85" s="43"/>
      <c r="J85" s="43"/>
      <c r="K85" s="50"/>
    </row>
    <row r="86" spans="1:11" x14ac:dyDescent="0.25">
      <c r="A86" s="41"/>
      <c r="B86" s="41"/>
      <c r="C86" s="41"/>
      <c r="D86" s="41"/>
      <c r="E86" s="41"/>
      <c r="F86" s="42"/>
      <c r="G86" s="42"/>
      <c r="H86" s="45"/>
      <c r="I86" s="43"/>
      <c r="J86" s="43"/>
      <c r="K86" s="50"/>
    </row>
    <row r="87" spans="1:11" x14ac:dyDescent="0.25">
      <c r="A87" s="41"/>
      <c r="B87" s="41"/>
      <c r="C87" s="41"/>
      <c r="D87" s="41"/>
      <c r="E87" s="41"/>
      <c r="F87" s="42"/>
      <c r="G87" s="42"/>
      <c r="H87" s="45"/>
      <c r="I87" s="43"/>
      <c r="J87" s="43"/>
      <c r="K87" s="50"/>
    </row>
    <row r="88" spans="1:11" x14ac:dyDescent="0.25">
      <c r="A88" s="41"/>
      <c r="B88" s="41"/>
      <c r="C88" s="41"/>
      <c r="D88" s="41"/>
      <c r="E88" s="41"/>
      <c r="F88" s="42"/>
      <c r="G88" s="42"/>
      <c r="H88" s="45"/>
      <c r="I88" s="43"/>
      <c r="J88" s="43"/>
      <c r="K88" s="50"/>
    </row>
    <row r="89" spans="1:11" x14ac:dyDescent="0.25">
      <c r="A89" s="41"/>
      <c r="B89" s="41"/>
      <c r="C89" s="41"/>
      <c r="D89" s="41"/>
      <c r="E89" s="41"/>
      <c r="F89" s="42"/>
      <c r="G89" s="42"/>
      <c r="H89" s="45"/>
      <c r="I89" s="43"/>
      <c r="J89" s="43"/>
      <c r="K89" s="50"/>
    </row>
    <row r="90" spans="1:11" x14ac:dyDescent="0.25">
      <c r="A90" s="41"/>
      <c r="B90" s="41"/>
      <c r="C90" s="41"/>
      <c r="D90" s="41"/>
      <c r="E90" s="41"/>
      <c r="F90" s="42"/>
      <c r="G90" s="42"/>
      <c r="H90" s="45"/>
      <c r="I90" s="43"/>
      <c r="J90" s="43"/>
      <c r="K90" s="50"/>
    </row>
    <row r="91" spans="1:11" x14ac:dyDescent="0.25">
      <c r="A91" s="41"/>
      <c r="B91" s="41"/>
      <c r="C91" s="41"/>
      <c r="D91" s="41"/>
      <c r="E91" s="41"/>
      <c r="F91" s="42"/>
      <c r="G91" s="42"/>
      <c r="H91" s="45"/>
      <c r="I91" s="43"/>
      <c r="J91" s="43"/>
      <c r="K91" s="50"/>
    </row>
    <row r="92" spans="1:11" x14ac:dyDescent="0.25">
      <c r="A92" s="41"/>
      <c r="B92" s="41"/>
      <c r="C92" s="41"/>
      <c r="D92" s="41"/>
      <c r="E92" s="41"/>
      <c r="F92" s="42"/>
      <c r="G92" s="42"/>
      <c r="H92" s="45"/>
      <c r="I92" s="43"/>
      <c r="J92" s="43"/>
      <c r="K92" s="50"/>
    </row>
    <row r="93" spans="1:11" x14ac:dyDescent="0.25">
      <c r="A93" s="41"/>
      <c r="B93" s="41"/>
      <c r="C93" s="41"/>
      <c r="D93" s="41"/>
      <c r="E93" s="41"/>
      <c r="F93" s="42"/>
      <c r="G93" s="42"/>
      <c r="H93" s="45"/>
      <c r="I93" s="43"/>
      <c r="J93" s="43"/>
      <c r="K93" s="50"/>
    </row>
    <row r="94" spans="1:11" x14ac:dyDescent="0.25">
      <c r="A94" s="41"/>
      <c r="B94" s="41"/>
      <c r="C94" s="41"/>
      <c r="D94" s="41"/>
      <c r="E94" s="41"/>
      <c r="F94" s="42"/>
      <c r="G94" s="42"/>
      <c r="H94" s="45"/>
      <c r="I94" s="43"/>
      <c r="J94" s="43"/>
      <c r="K94" s="50"/>
    </row>
    <row r="95" spans="1:11" x14ac:dyDescent="0.25">
      <c r="A95" s="41"/>
      <c r="B95" s="41"/>
      <c r="C95" s="41"/>
      <c r="D95" s="41"/>
      <c r="E95" s="41"/>
      <c r="F95" s="42"/>
      <c r="G95" s="42"/>
      <c r="H95" s="45"/>
      <c r="I95" s="43"/>
      <c r="J95" s="43"/>
      <c r="K95" s="50"/>
    </row>
    <row r="96" spans="1:11" x14ac:dyDescent="0.25">
      <c r="A96" s="41"/>
      <c r="B96" s="41"/>
      <c r="C96" s="41"/>
      <c r="D96" s="41"/>
      <c r="E96" s="41"/>
      <c r="F96" s="42"/>
      <c r="G96" s="42"/>
      <c r="H96" s="45"/>
      <c r="I96" s="43"/>
      <c r="J96" s="43"/>
      <c r="K96" s="50"/>
    </row>
    <row r="97" spans="1:11" x14ac:dyDescent="0.25">
      <c r="A97" s="41"/>
      <c r="B97" s="41"/>
      <c r="C97" s="41"/>
      <c r="D97" s="41"/>
      <c r="E97" s="41"/>
      <c r="F97" s="42"/>
      <c r="G97" s="42"/>
      <c r="H97" s="45"/>
      <c r="I97" s="43"/>
      <c r="J97" s="43"/>
      <c r="K97" s="50"/>
    </row>
    <row r="98" spans="1:11" x14ac:dyDescent="0.25">
      <c r="A98" s="41"/>
      <c r="B98" s="41"/>
      <c r="C98" s="41"/>
      <c r="D98" s="41"/>
      <c r="E98" s="41"/>
      <c r="F98" s="42"/>
      <c r="G98" s="42"/>
      <c r="H98" s="45"/>
      <c r="I98" s="43"/>
      <c r="J98" s="43"/>
      <c r="K98" s="50"/>
    </row>
    <row r="99" spans="1:11" x14ac:dyDescent="0.25">
      <c r="A99" s="41"/>
      <c r="B99" s="41"/>
      <c r="C99" s="41"/>
      <c r="D99" s="41"/>
      <c r="E99" s="41"/>
      <c r="F99" s="42"/>
      <c r="G99" s="42"/>
      <c r="H99" s="45"/>
      <c r="I99" s="43"/>
      <c r="J99" s="43"/>
      <c r="K99" s="50"/>
    </row>
    <row r="100" spans="1:11" x14ac:dyDescent="0.25">
      <c r="A100" s="41"/>
      <c r="B100" s="41"/>
      <c r="C100" s="41"/>
      <c r="D100" s="41"/>
      <c r="E100" s="41"/>
      <c r="F100" s="42"/>
      <c r="G100" s="42"/>
      <c r="H100" s="45"/>
      <c r="I100" s="43"/>
      <c r="J100" s="43"/>
      <c r="K100" s="50"/>
    </row>
    <row r="101" spans="1:11" x14ac:dyDescent="0.25">
      <c r="A101" s="41"/>
      <c r="B101" s="41"/>
      <c r="C101" s="41"/>
      <c r="D101" s="41"/>
      <c r="E101" s="41"/>
      <c r="F101" s="42"/>
      <c r="G101" s="42"/>
      <c r="H101" s="45"/>
      <c r="I101" s="43"/>
      <c r="J101" s="43"/>
      <c r="K101" s="50"/>
    </row>
    <row r="102" spans="1:11" x14ac:dyDescent="0.25">
      <c r="A102" s="41"/>
      <c r="B102" s="41"/>
      <c r="C102" s="41"/>
      <c r="D102" s="41"/>
      <c r="E102" s="41"/>
      <c r="F102" s="42"/>
      <c r="G102" s="42"/>
      <c r="H102" s="45"/>
      <c r="I102" s="43"/>
      <c r="J102" s="43"/>
      <c r="K102" s="50"/>
    </row>
    <row r="103" spans="1:11" x14ac:dyDescent="0.25">
      <c r="A103" s="41"/>
      <c r="B103" s="41"/>
      <c r="C103" s="41"/>
      <c r="D103" s="41"/>
      <c r="E103" s="41"/>
      <c r="F103" s="42"/>
      <c r="G103" s="42"/>
      <c r="H103" s="45"/>
      <c r="I103" s="43"/>
      <c r="J103" s="43"/>
      <c r="K103" s="50"/>
    </row>
    <row r="104" spans="1:11" x14ac:dyDescent="0.25">
      <c r="A104" s="41"/>
      <c r="B104" s="41"/>
      <c r="C104" s="41"/>
      <c r="D104" s="41"/>
      <c r="E104" s="41"/>
      <c r="F104" s="42"/>
      <c r="G104" s="42"/>
      <c r="H104" s="45"/>
      <c r="I104" s="43"/>
      <c r="J104" s="43"/>
      <c r="K104" s="50"/>
    </row>
    <row r="105" spans="1:11" x14ac:dyDescent="0.25">
      <c r="A105" s="41"/>
      <c r="B105" s="41"/>
      <c r="C105" s="41"/>
      <c r="D105" s="41"/>
      <c r="E105" s="41"/>
      <c r="F105" s="42"/>
      <c r="G105" s="42"/>
      <c r="H105" s="45"/>
      <c r="I105" s="43"/>
      <c r="J105" s="43"/>
      <c r="K105" s="50"/>
    </row>
    <row r="106" spans="1:11" x14ac:dyDescent="0.25">
      <c r="A106" s="41"/>
      <c r="B106" s="41"/>
      <c r="C106" s="41"/>
      <c r="D106" s="41"/>
      <c r="E106" s="41"/>
      <c r="F106" s="42"/>
      <c r="G106" s="42"/>
      <c r="H106" s="45"/>
      <c r="I106" s="43"/>
      <c r="J106" s="43"/>
      <c r="K106" s="50"/>
    </row>
    <row r="107" spans="1:11" x14ac:dyDescent="0.25">
      <c r="A107" s="41"/>
      <c r="B107" s="41"/>
      <c r="C107" s="41"/>
      <c r="D107" s="41"/>
      <c r="E107" s="41"/>
      <c r="F107" s="42"/>
      <c r="G107" s="42"/>
      <c r="H107" s="45"/>
      <c r="I107" s="43"/>
      <c r="J107" s="43"/>
      <c r="K107" s="50"/>
    </row>
    <row r="108" spans="1:11" x14ac:dyDescent="0.25">
      <c r="A108" s="41"/>
      <c r="B108" s="41"/>
      <c r="C108" s="41"/>
      <c r="D108" s="41"/>
      <c r="E108" s="41"/>
      <c r="F108" s="42"/>
      <c r="G108" s="42"/>
      <c r="H108" s="45"/>
      <c r="I108" s="43"/>
      <c r="J108" s="43"/>
      <c r="K108" s="50"/>
    </row>
    <row r="109" spans="1:11" x14ac:dyDescent="0.25">
      <c r="A109" s="41"/>
      <c r="B109" s="41"/>
      <c r="C109" s="41"/>
      <c r="D109" s="41"/>
      <c r="E109" s="41"/>
      <c r="F109" s="42"/>
      <c r="G109" s="42"/>
      <c r="H109" s="45"/>
      <c r="I109" s="43"/>
      <c r="J109" s="43"/>
      <c r="K109" s="50"/>
    </row>
    <row r="110" spans="1:11" x14ac:dyDescent="0.25">
      <c r="A110" s="41"/>
      <c r="B110" s="41"/>
      <c r="C110" s="41"/>
      <c r="D110" s="41"/>
      <c r="E110" s="41"/>
      <c r="F110" s="42"/>
      <c r="G110" s="42"/>
      <c r="H110" s="45"/>
      <c r="I110" s="43"/>
      <c r="J110" s="43"/>
      <c r="K110" s="50"/>
    </row>
    <row r="111" spans="1:11" x14ac:dyDescent="0.25">
      <c r="A111" s="41"/>
      <c r="B111" s="41"/>
      <c r="C111" s="41"/>
      <c r="D111" s="41"/>
      <c r="E111" s="41"/>
      <c r="F111" s="42"/>
      <c r="G111" s="42"/>
      <c r="H111" s="45"/>
      <c r="I111" s="43"/>
      <c r="J111" s="43"/>
      <c r="K111" s="50"/>
    </row>
    <row r="112" spans="1:11" x14ac:dyDescent="0.25">
      <c r="A112" s="41"/>
      <c r="B112" s="41"/>
      <c r="C112" s="41"/>
      <c r="D112" s="41"/>
      <c r="E112" s="41"/>
      <c r="F112" s="42"/>
      <c r="G112" s="42"/>
      <c r="H112" s="45"/>
      <c r="I112" s="43"/>
      <c r="J112" s="43"/>
      <c r="K112" s="50"/>
    </row>
    <row r="113" spans="1:11" x14ac:dyDescent="0.25">
      <c r="A113" s="41"/>
      <c r="B113" s="41"/>
      <c r="C113" s="41"/>
      <c r="D113" s="41"/>
      <c r="E113" s="42"/>
      <c r="F113" s="42"/>
      <c r="G113" s="42"/>
      <c r="H113" s="45"/>
      <c r="I113" s="43"/>
      <c r="J113" s="43"/>
      <c r="K113" s="50"/>
    </row>
    <row r="114" spans="1:11" x14ac:dyDescent="0.25">
      <c r="A114" s="41"/>
      <c r="B114" s="41"/>
      <c r="C114" s="41"/>
      <c r="D114" s="41"/>
      <c r="E114" s="42"/>
      <c r="F114" s="42"/>
      <c r="G114" s="42"/>
      <c r="H114" s="45"/>
      <c r="I114" s="43"/>
      <c r="J114" s="43"/>
      <c r="K114" s="50"/>
    </row>
    <row r="115" spans="1:11" x14ac:dyDescent="0.25">
      <c r="A115" s="41"/>
      <c r="B115" s="41"/>
      <c r="C115" s="41"/>
      <c r="D115" s="41"/>
      <c r="E115" s="42"/>
      <c r="F115" s="42"/>
      <c r="G115" s="42"/>
      <c r="H115" s="45"/>
      <c r="I115" s="43"/>
      <c r="J115" s="43"/>
      <c r="K115" s="50"/>
    </row>
    <row r="116" spans="1:11" x14ac:dyDescent="0.25">
      <c r="A116" s="41"/>
      <c r="B116" s="41"/>
      <c r="C116" s="41"/>
      <c r="D116" s="41"/>
      <c r="E116" s="42"/>
      <c r="F116" s="42"/>
      <c r="G116" s="42"/>
      <c r="H116" s="45"/>
      <c r="I116" s="43"/>
      <c r="J116" s="43"/>
      <c r="K116" s="44"/>
    </row>
  </sheetData>
  <autoFilter ref="A7:K54"/>
  <mergeCells count="3">
    <mergeCell ref="D10:D16"/>
    <mergeCell ref="D17:D18"/>
    <mergeCell ref="D20:D21"/>
  </mergeCells>
  <conditionalFormatting sqref="D3">
    <cfRule type="cellIs" dxfId="2" priority="1" stopIfTrue="1" operator="equal">
      <formula>0</formula>
    </cfRule>
  </conditionalFormatting>
  <dataValidations count="11">
    <dataValidation type="list" allowBlank="1" showInputMessage="1" showErrorMessage="1" sqref="B114:B116">
      <formula1>IF(A114="WP1", P2WP1, IF(A114="WP2",P2WP2,IF(A114="WP3",P2WP3,IF(A114="WP4",P2WP4,IF(A114="WP5",P2WP5,IF(A114="WP6",P2WP6,0))))))</formula1>
    </dataValidation>
    <dataValidation type="list" allowBlank="1" showInputMessage="1" showErrorMessage="1" sqref="F55:F116 E8:E54">
      <formula1>Tender</formula1>
    </dataValidation>
    <dataValidation type="list" allowBlank="1" showInputMessage="1" showErrorMessage="1" sqref="B23 B26 B9:B12 B14:B21">
      <formula1>IF(A9="WP1", hdf, IF(A9="WP2",P8WP2,IF(A9="WP3",fsatg,IF(A9="WP4",P8WP4,IF(A9="WP5",P8WP5,IF(A9="WP6",P8WP6,0))))))</formula1>
    </dataValidation>
    <dataValidation type="list" allowBlank="1" showInputMessage="1" showErrorMessage="1" sqref="B27:B113 B8">
      <formula1>IF(A8="WP1", P8WP1, IF(A8="WP2",P8WP2,IF(A8="WP3",P8WP3,IF(A8="WP4",P8WP4,IF(A8="WP5",P8WP5,IF(A8="WP6",P8WP6,0))))))</formula1>
    </dataValidation>
    <dataValidation type="list" allowBlank="1" showInputMessage="1" showErrorMessage="1" sqref="B24:B25">
      <formula1>IF(#REF!="WP1", hdf, IF(#REF!="WP2",P8WP2,IF(#REF!="WP3",fsatg,IF(#REF!="WP4",P8WP4,IF(#REF!="WP5",P8WP5,IF(#REF!="WP6",P8WP6,0))))))</formula1>
    </dataValidation>
    <dataValidation type="list" allowBlank="1" showInputMessage="1" showErrorMessage="1" sqref="B22">
      <formula1>IF(#REF!="WP1", hdf, IF(#REF!="WP2",P8WP2,IF(#REF!="WP3",fsatg,IF(#REF!="WP4",P8WP4,IF(#REF!="WP5",P8WP5,IF(#REF!="WP6",P8WP6,0))))))</formula1>
    </dataValidation>
    <dataValidation type="list" allowBlank="1" showInputMessage="1" showErrorMessage="1" sqref="A17:A116 A8:A15">
      <formula1>"WP1,WP2,WP3,WP4,WP5,WP6"</formula1>
    </dataValidation>
    <dataValidation type="list" allowBlank="1" showInputMessage="1" showErrorMessage="1" sqref="A16">
      <formula1>WPs</formula1>
    </dataValidation>
    <dataValidation type="textLength" operator="lessThan" allowBlank="1" showInputMessage="1" showErrorMessage="1" errorTitle="Character Limit Exceeded!" error="Please reduce the description to 350 Characters" sqref="D23">
      <formula1>350</formula1>
    </dataValidation>
    <dataValidation type="list" allowBlank="1" showInputMessage="1" showErrorMessage="1" sqref="C8:C116">
      <formula1>BL</formula1>
    </dataValidation>
    <dataValidation type="date" allowBlank="1" showInputMessage="1" showErrorMessage="1" errorTitle="Please insert a valid data" error="Please insert a valid data" sqref="H8:J113">
      <formula1>41640</formula1>
      <formula2>45291</formula2>
    </dataValidation>
  </dataValidations>
  <pageMargins left="0.70866141732283472" right="0.70866141732283472" top="0.74803149606299213" bottom="0.74803149606299213" header="0.31496062992125984" footer="0.31496062992125984"/>
  <pageSetup paperSize="9" scale="56" fitToHeight="7" orientation="landscape" r:id="rId1"/>
  <headerFooter>
    <oddHeader>&amp;L&amp;F&amp;R&amp;12Interreg V-A Greece-Bulgaria 2014-2020 Cooperation Programme</oddHeader>
    <oddFooter>&amp;R&amp;12Page &amp;P of &amp;N</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79998168889431442"/>
  </sheetPr>
  <dimension ref="A1:L109"/>
  <sheetViews>
    <sheetView tabSelected="1" topLeftCell="A7" zoomScaleNormal="100" zoomScaleSheetLayoutView="115" workbookViewId="0">
      <pane xSplit="4" ySplit="1" topLeftCell="E11" activePane="bottomRight" state="frozen"/>
      <selection activeCell="A7" sqref="A7"/>
      <selection pane="topRight" activeCell="E7" sqref="E7"/>
      <selection pane="bottomLeft" activeCell="A8" sqref="A8"/>
      <selection pane="bottomRight" activeCell="F17" sqref="F17"/>
    </sheetView>
  </sheetViews>
  <sheetFormatPr defaultColWidth="9.140625" defaultRowHeight="15" x14ac:dyDescent="0.25"/>
  <cols>
    <col min="1" max="1" width="7" style="71" customWidth="1"/>
    <col min="2" max="2" width="9.7109375" style="71" customWidth="1"/>
    <col min="3" max="3" width="21.28515625" style="71" customWidth="1"/>
    <col min="4" max="4" width="48" style="71" customWidth="1"/>
    <col min="5" max="5" width="13.28515625" style="71" customWidth="1"/>
    <col min="6" max="6" width="30.5703125" style="71" customWidth="1"/>
    <col min="7" max="7" width="17.28515625" style="71" customWidth="1"/>
    <col min="8" max="10" width="13.7109375" style="71" customWidth="1"/>
    <col min="11" max="11" width="12" style="71" customWidth="1"/>
    <col min="12" max="12" width="35" style="71" customWidth="1"/>
    <col min="13" max="16384" width="9.140625" style="71"/>
  </cols>
  <sheetData>
    <row r="1" spans="1:12" ht="31.5" x14ac:dyDescent="0.25">
      <c r="A1" s="149"/>
      <c r="B1" s="149"/>
      <c r="C1" s="91" t="s">
        <v>484</v>
      </c>
      <c r="D1" s="150" t="str">
        <f>'Cover Page'!C41</f>
        <v xml:space="preserve">Municipality of Momchilgrad </v>
      </c>
      <c r="E1" s="149"/>
      <c r="F1" s="151" t="s">
        <v>462</v>
      </c>
      <c r="G1" s="152">
        <f>'Cover Page'!E19</f>
        <v>43040</v>
      </c>
      <c r="H1" s="149"/>
      <c r="I1" s="149"/>
      <c r="J1" s="149"/>
      <c r="K1" s="149"/>
      <c r="L1" s="149"/>
    </row>
    <row r="2" spans="1:12" ht="15.75" x14ac:dyDescent="0.25">
      <c r="A2" s="153"/>
      <c r="B2" s="153"/>
      <c r="C2" s="91" t="s">
        <v>455</v>
      </c>
      <c r="D2" s="154" t="str">
        <f>'Cover Page'!H41</f>
        <v>Bulgaria</v>
      </c>
      <c r="E2" s="149"/>
      <c r="F2" s="151" t="s">
        <v>463</v>
      </c>
      <c r="G2" s="152">
        <f>'Cover Page'!G19</f>
        <v>43769</v>
      </c>
      <c r="H2" s="149"/>
      <c r="I2" s="149"/>
      <c r="J2" s="149"/>
      <c r="K2" s="149"/>
      <c r="L2" s="149"/>
    </row>
    <row r="3" spans="1:12" ht="31.5" x14ac:dyDescent="0.25">
      <c r="A3" s="153"/>
      <c r="B3" s="153"/>
      <c r="C3" s="91" t="s">
        <v>475</v>
      </c>
      <c r="D3" s="155">
        <f>'Cover Page'!I41</f>
        <v>223495</v>
      </c>
      <c r="E3" s="149"/>
      <c r="F3" s="151" t="s">
        <v>464</v>
      </c>
      <c r="G3" s="156">
        <f>'Cover Page'!I19</f>
        <v>23.950718685831621</v>
      </c>
      <c r="H3" s="149"/>
      <c r="I3" s="149"/>
      <c r="J3" s="149"/>
      <c r="K3" s="149"/>
      <c r="L3" s="149"/>
    </row>
    <row r="4" spans="1:12" ht="31.5" x14ac:dyDescent="0.25">
      <c r="A4" s="153"/>
      <c r="B4" s="153"/>
      <c r="C4" s="91" t="s">
        <v>460</v>
      </c>
      <c r="D4" s="157">
        <f>SUM(G8:G109)</f>
        <v>223495</v>
      </c>
      <c r="E4" s="149"/>
      <c r="F4" s="151" t="s">
        <v>456</v>
      </c>
      <c r="G4" s="152">
        <f>'Cover Page'!G29</f>
        <v>43220</v>
      </c>
      <c r="H4" s="149"/>
      <c r="I4" s="149"/>
      <c r="J4" s="149"/>
      <c r="K4" s="149"/>
      <c r="L4" s="149"/>
    </row>
    <row r="5" spans="1:12" ht="15.75" x14ac:dyDescent="0.25">
      <c r="A5" s="153"/>
      <c r="B5" s="153"/>
      <c r="C5" s="149"/>
      <c r="D5" s="149"/>
      <c r="E5" s="149"/>
      <c r="F5" s="149"/>
      <c r="G5" s="149"/>
      <c r="H5" s="149"/>
      <c r="I5" s="149"/>
      <c r="J5" s="149"/>
      <c r="K5" s="149"/>
      <c r="L5" s="149"/>
    </row>
    <row r="6" spans="1:12" ht="15.75" x14ac:dyDescent="0.25">
      <c r="A6" s="153"/>
      <c r="B6" s="153"/>
      <c r="C6" s="149"/>
      <c r="D6" s="149"/>
      <c r="E6" s="149"/>
      <c r="F6" s="149"/>
      <c r="G6" s="149"/>
      <c r="H6" s="149"/>
      <c r="I6" s="149"/>
      <c r="J6" s="149"/>
      <c r="K6" s="149"/>
      <c r="L6" s="149"/>
    </row>
    <row r="7" spans="1:12" ht="78.75" x14ac:dyDescent="0.25">
      <c r="A7" s="114" t="s">
        <v>60</v>
      </c>
      <c r="B7" s="178" t="s">
        <v>61</v>
      </c>
      <c r="C7" s="114" t="s">
        <v>62</v>
      </c>
      <c r="D7" s="114" t="s">
        <v>436</v>
      </c>
      <c r="E7" s="114" t="s">
        <v>430</v>
      </c>
      <c r="F7" s="114" t="s">
        <v>431</v>
      </c>
      <c r="G7" s="114" t="s">
        <v>442</v>
      </c>
      <c r="H7" s="114" t="s">
        <v>474</v>
      </c>
      <c r="I7" s="114" t="s">
        <v>438</v>
      </c>
      <c r="J7" s="114" t="s">
        <v>439</v>
      </c>
      <c r="K7" s="114" t="s">
        <v>461</v>
      </c>
      <c r="L7" s="115" t="s">
        <v>435</v>
      </c>
    </row>
    <row r="8" spans="1:12" ht="120" x14ac:dyDescent="0.25">
      <c r="A8" s="158" t="s">
        <v>423</v>
      </c>
      <c r="B8" s="220" t="s">
        <v>297</v>
      </c>
      <c r="C8" s="173" t="s">
        <v>427</v>
      </c>
      <c r="D8" s="269" t="s">
        <v>593</v>
      </c>
      <c r="E8" s="174" t="s">
        <v>443</v>
      </c>
      <c r="F8" s="174" t="s">
        <v>599</v>
      </c>
      <c r="G8" s="242">
        <v>5000</v>
      </c>
      <c r="H8" s="232"/>
      <c r="I8" s="232"/>
      <c r="J8" s="232"/>
      <c r="K8" s="215"/>
      <c r="L8" s="116"/>
    </row>
    <row r="9" spans="1:12" ht="45" customHeight="1" x14ac:dyDescent="0.25">
      <c r="A9" s="172" t="s">
        <v>423</v>
      </c>
      <c r="B9" s="220" t="s">
        <v>333</v>
      </c>
      <c r="C9" s="173" t="s">
        <v>427</v>
      </c>
      <c r="D9" s="362" t="s">
        <v>593</v>
      </c>
      <c r="E9" s="116" t="s">
        <v>444</v>
      </c>
      <c r="F9" s="174" t="s">
        <v>599</v>
      </c>
      <c r="G9" s="242">
        <v>160</v>
      </c>
      <c r="H9" s="243">
        <v>43358</v>
      </c>
      <c r="I9" s="243">
        <v>43388</v>
      </c>
      <c r="J9" s="243">
        <v>43404</v>
      </c>
      <c r="K9" s="179">
        <v>1.5</v>
      </c>
      <c r="L9" s="116" t="s">
        <v>556</v>
      </c>
    </row>
    <row r="10" spans="1:12" ht="45" x14ac:dyDescent="0.25">
      <c r="A10" s="158" t="s">
        <v>440</v>
      </c>
      <c r="B10" s="220" t="s">
        <v>346</v>
      </c>
      <c r="C10" s="121" t="s">
        <v>427</v>
      </c>
      <c r="D10" s="363"/>
      <c r="E10" s="116" t="s">
        <v>444</v>
      </c>
      <c r="F10" s="174" t="s">
        <v>599</v>
      </c>
      <c r="G10" s="244">
        <v>560</v>
      </c>
      <c r="H10" s="243">
        <v>43358</v>
      </c>
      <c r="I10" s="243">
        <v>43388</v>
      </c>
      <c r="J10" s="243">
        <v>43404</v>
      </c>
      <c r="K10" s="179">
        <v>1.5</v>
      </c>
      <c r="L10" s="116" t="s">
        <v>556</v>
      </c>
    </row>
    <row r="11" spans="1:12" ht="45" x14ac:dyDescent="0.25">
      <c r="A11" s="158" t="s">
        <v>440</v>
      </c>
      <c r="B11" s="220" t="s">
        <v>346</v>
      </c>
      <c r="C11" s="121" t="s">
        <v>427</v>
      </c>
      <c r="D11" s="363"/>
      <c r="E11" s="116" t="s">
        <v>444</v>
      </c>
      <c r="F11" s="174" t="s">
        <v>599</v>
      </c>
      <c r="G11" s="244">
        <v>500</v>
      </c>
      <c r="H11" s="243">
        <v>43358</v>
      </c>
      <c r="I11" s="243">
        <v>43388</v>
      </c>
      <c r="J11" s="243">
        <v>43404</v>
      </c>
      <c r="K11" s="179">
        <v>1.5</v>
      </c>
      <c r="L11" s="116" t="s">
        <v>556</v>
      </c>
    </row>
    <row r="12" spans="1:12" ht="45" x14ac:dyDescent="0.25">
      <c r="A12" s="158" t="s">
        <v>466</v>
      </c>
      <c r="B12" s="220" t="s">
        <v>348</v>
      </c>
      <c r="C12" s="121" t="s">
        <v>427</v>
      </c>
      <c r="D12" s="363"/>
      <c r="E12" s="116" t="s">
        <v>444</v>
      </c>
      <c r="F12" s="174" t="s">
        <v>599</v>
      </c>
      <c r="G12" s="244">
        <v>610</v>
      </c>
      <c r="H12" s="243">
        <v>43358</v>
      </c>
      <c r="I12" s="243">
        <v>43388</v>
      </c>
      <c r="J12" s="243">
        <v>43404</v>
      </c>
      <c r="K12" s="179">
        <v>1.5</v>
      </c>
      <c r="L12" s="116" t="s">
        <v>556</v>
      </c>
    </row>
    <row r="13" spans="1:12" ht="45" x14ac:dyDescent="0.25">
      <c r="A13" s="158" t="s">
        <v>466</v>
      </c>
      <c r="B13" s="220" t="s">
        <v>348</v>
      </c>
      <c r="C13" s="121" t="s">
        <v>427</v>
      </c>
      <c r="D13" s="363"/>
      <c r="E13" s="116" t="s">
        <v>444</v>
      </c>
      <c r="F13" s="174" t="s">
        <v>599</v>
      </c>
      <c r="G13" s="244">
        <v>300</v>
      </c>
      <c r="H13" s="243">
        <v>43358</v>
      </c>
      <c r="I13" s="243">
        <v>43388</v>
      </c>
      <c r="J13" s="243">
        <v>43404</v>
      </c>
      <c r="K13" s="179">
        <v>1.5</v>
      </c>
      <c r="L13" s="116" t="s">
        <v>556</v>
      </c>
    </row>
    <row r="14" spans="1:12" ht="45" x14ac:dyDescent="0.25">
      <c r="A14" s="158" t="s">
        <v>437</v>
      </c>
      <c r="B14" s="220" t="s">
        <v>325</v>
      </c>
      <c r="C14" s="121" t="s">
        <v>427</v>
      </c>
      <c r="D14" s="363"/>
      <c r="E14" s="116" t="s">
        <v>444</v>
      </c>
      <c r="F14" s="174" t="s">
        <v>599</v>
      </c>
      <c r="G14" s="244">
        <v>560</v>
      </c>
      <c r="H14" s="243">
        <v>43358</v>
      </c>
      <c r="I14" s="243">
        <v>43388</v>
      </c>
      <c r="J14" s="243">
        <v>43404</v>
      </c>
      <c r="K14" s="179">
        <v>1.5</v>
      </c>
      <c r="L14" s="116" t="s">
        <v>556</v>
      </c>
    </row>
    <row r="15" spans="1:12" ht="45" x14ac:dyDescent="0.25">
      <c r="A15" s="158" t="s">
        <v>437</v>
      </c>
      <c r="B15" s="220" t="s">
        <v>325</v>
      </c>
      <c r="C15" s="121" t="s">
        <v>427</v>
      </c>
      <c r="D15" s="363"/>
      <c r="E15" s="116" t="s">
        <v>444</v>
      </c>
      <c r="F15" s="174" t="s">
        <v>599</v>
      </c>
      <c r="G15" s="244">
        <v>1500</v>
      </c>
      <c r="H15" s="243">
        <v>43358</v>
      </c>
      <c r="I15" s="243">
        <v>43388</v>
      </c>
      <c r="J15" s="243">
        <v>43404</v>
      </c>
      <c r="K15" s="179">
        <v>1.5</v>
      </c>
      <c r="L15" s="116" t="s">
        <v>556</v>
      </c>
    </row>
    <row r="16" spans="1:12" ht="60" customHeight="1" x14ac:dyDescent="0.25">
      <c r="A16" s="175" t="s">
        <v>465</v>
      </c>
      <c r="B16" s="221" t="s">
        <v>323</v>
      </c>
      <c r="C16" s="264" t="s">
        <v>427</v>
      </c>
      <c r="D16" s="364" t="s">
        <v>595</v>
      </c>
      <c r="E16" s="176" t="s">
        <v>445</v>
      </c>
      <c r="F16" s="177" t="s">
        <v>600</v>
      </c>
      <c r="G16" s="245">
        <v>20000</v>
      </c>
      <c r="H16" s="270">
        <v>43358</v>
      </c>
      <c r="I16" s="270">
        <v>43419</v>
      </c>
      <c r="J16" s="270">
        <v>43449</v>
      </c>
      <c r="K16" s="207">
        <v>4</v>
      </c>
      <c r="L16" s="119" t="s">
        <v>605</v>
      </c>
    </row>
    <row r="17" spans="1:12" ht="95.25" customHeight="1" x14ac:dyDescent="0.25">
      <c r="A17" s="175" t="s">
        <v>437</v>
      </c>
      <c r="B17" s="221" t="s">
        <v>337</v>
      </c>
      <c r="C17" s="264" t="s">
        <v>427</v>
      </c>
      <c r="D17" s="365"/>
      <c r="E17" s="176" t="s">
        <v>445</v>
      </c>
      <c r="F17" s="177" t="s">
        <v>600</v>
      </c>
      <c r="G17" s="245">
        <v>30000</v>
      </c>
      <c r="H17" s="284">
        <v>43358</v>
      </c>
      <c r="I17" s="270">
        <v>43419</v>
      </c>
      <c r="J17" s="270">
        <v>43449</v>
      </c>
      <c r="K17" s="207">
        <v>4</v>
      </c>
      <c r="L17" s="176" t="s">
        <v>556</v>
      </c>
    </row>
    <row r="18" spans="1:12" ht="122.25" customHeight="1" x14ac:dyDescent="0.25">
      <c r="A18" s="158" t="s">
        <v>466</v>
      </c>
      <c r="B18" s="220" t="s">
        <v>336</v>
      </c>
      <c r="C18" s="264" t="s">
        <v>428</v>
      </c>
      <c r="D18" s="176" t="s">
        <v>649</v>
      </c>
      <c r="E18" s="176" t="s">
        <v>446</v>
      </c>
      <c r="F18" s="177" t="s">
        <v>600</v>
      </c>
      <c r="G18" s="244">
        <v>82752.59</v>
      </c>
      <c r="H18" s="246">
        <v>43282</v>
      </c>
      <c r="I18" s="246">
        <v>43373</v>
      </c>
      <c r="J18" s="246">
        <v>43388</v>
      </c>
      <c r="K18" s="207">
        <v>4</v>
      </c>
      <c r="L18" s="119" t="s">
        <v>605</v>
      </c>
    </row>
    <row r="19" spans="1:12" ht="120" x14ac:dyDescent="0.25">
      <c r="A19" s="158" t="s">
        <v>466</v>
      </c>
      <c r="B19" s="220" t="s">
        <v>336</v>
      </c>
      <c r="C19" s="121" t="s">
        <v>429</v>
      </c>
      <c r="D19" s="176" t="s">
        <v>595</v>
      </c>
      <c r="E19" s="176" t="s">
        <v>447</v>
      </c>
      <c r="F19" s="177" t="s">
        <v>601</v>
      </c>
      <c r="G19" s="244">
        <v>59747.41</v>
      </c>
      <c r="H19" s="246">
        <v>43138</v>
      </c>
      <c r="I19" s="246">
        <v>43167</v>
      </c>
      <c r="J19" s="246">
        <v>43214</v>
      </c>
      <c r="K19" s="207">
        <v>4</v>
      </c>
      <c r="L19" s="119" t="s">
        <v>605</v>
      </c>
    </row>
    <row r="20" spans="1:12" ht="120" x14ac:dyDescent="0.25">
      <c r="A20" s="175" t="s">
        <v>466</v>
      </c>
      <c r="B20" s="221" t="s">
        <v>324</v>
      </c>
      <c r="C20" s="264" t="s">
        <v>428</v>
      </c>
      <c r="D20" s="176" t="s">
        <v>593</v>
      </c>
      <c r="E20" s="169" t="s">
        <v>448</v>
      </c>
      <c r="F20" s="174" t="s">
        <v>599</v>
      </c>
      <c r="G20" s="247">
        <v>2000</v>
      </c>
      <c r="H20" s="243">
        <v>43358</v>
      </c>
      <c r="I20" s="243">
        <v>43388</v>
      </c>
      <c r="J20" s="243">
        <v>43404</v>
      </c>
      <c r="K20" s="271">
        <v>1.5</v>
      </c>
      <c r="L20" s="116" t="s">
        <v>556</v>
      </c>
    </row>
    <row r="21" spans="1:12" ht="120" x14ac:dyDescent="0.25">
      <c r="A21" s="158" t="s">
        <v>441</v>
      </c>
      <c r="B21" s="220" t="s">
        <v>326</v>
      </c>
      <c r="C21" s="121" t="s">
        <v>427</v>
      </c>
      <c r="D21" s="116" t="s">
        <v>593</v>
      </c>
      <c r="E21" s="116" t="s">
        <v>449</v>
      </c>
      <c r="F21" s="174" t="s">
        <v>599</v>
      </c>
      <c r="G21" s="244">
        <v>3000</v>
      </c>
      <c r="H21" s="243">
        <v>43511</v>
      </c>
      <c r="I21" s="243">
        <v>43539</v>
      </c>
      <c r="J21" s="243">
        <v>43555</v>
      </c>
      <c r="K21" s="179">
        <v>1.5</v>
      </c>
      <c r="L21" s="116" t="s">
        <v>556</v>
      </c>
    </row>
    <row r="22" spans="1:12" ht="120" x14ac:dyDescent="0.25">
      <c r="A22" s="158" t="s">
        <v>466</v>
      </c>
      <c r="B22" s="220" t="s">
        <v>312</v>
      </c>
      <c r="C22" s="121" t="s">
        <v>427</v>
      </c>
      <c r="D22" s="116" t="s">
        <v>593</v>
      </c>
      <c r="E22" s="116" t="s">
        <v>450</v>
      </c>
      <c r="F22" s="174" t="s">
        <v>599</v>
      </c>
      <c r="G22" s="244">
        <v>2500</v>
      </c>
      <c r="H22" s="232">
        <v>43570</v>
      </c>
      <c r="I22" s="232">
        <v>43600</v>
      </c>
      <c r="J22" s="232">
        <v>43616</v>
      </c>
      <c r="K22" s="118">
        <v>1.5</v>
      </c>
      <c r="L22" s="119" t="s">
        <v>592</v>
      </c>
    </row>
    <row r="23" spans="1:12" ht="30" x14ac:dyDescent="0.25">
      <c r="A23" s="158" t="s">
        <v>423</v>
      </c>
      <c r="B23" s="116" t="s">
        <v>309</v>
      </c>
      <c r="C23" s="121" t="s">
        <v>424</v>
      </c>
      <c r="D23" s="109" t="s">
        <v>643</v>
      </c>
      <c r="E23" s="109" t="s">
        <v>473</v>
      </c>
      <c r="F23" s="209" t="s">
        <v>644</v>
      </c>
      <c r="G23" s="120">
        <v>3096</v>
      </c>
      <c r="H23" s="160"/>
      <c r="I23" s="160"/>
      <c r="J23" s="160"/>
      <c r="K23" s="161"/>
      <c r="L23" s="119" t="s">
        <v>594</v>
      </c>
    </row>
    <row r="24" spans="1:12" ht="30" x14ac:dyDescent="0.25">
      <c r="A24" s="158" t="s">
        <v>423</v>
      </c>
      <c r="B24" s="116" t="s">
        <v>309</v>
      </c>
      <c r="C24" s="121" t="s">
        <v>424</v>
      </c>
      <c r="D24" s="109" t="s">
        <v>643</v>
      </c>
      <c r="E24" s="109" t="s">
        <v>473</v>
      </c>
      <c r="F24" s="209" t="s">
        <v>644</v>
      </c>
      <c r="G24" s="120">
        <v>2580</v>
      </c>
      <c r="H24" s="160"/>
      <c r="I24" s="160"/>
      <c r="J24" s="160"/>
      <c r="K24" s="161"/>
      <c r="L24" s="119" t="s">
        <v>594</v>
      </c>
    </row>
    <row r="25" spans="1:12" ht="30" x14ac:dyDescent="0.25">
      <c r="A25" s="158" t="s">
        <v>423</v>
      </c>
      <c r="B25" s="116" t="s">
        <v>309</v>
      </c>
      <c r="C25" s="121" t="s">
        <v>424</v>
      </c>
      <c r="D25" s="109" t="s">
        <v>643</v>
      </c>
      <c r="E25" s="109" t="s">
        <v>473</v>
      </c>
      <c r="F25" s="209" t="s">
        <v>644</v>
      </c>
      <c r="G25" s="120">
        <v>600</v>
      </c>
      <c r="H25" s="160"/>
      <c r="I25" s="160"/>
      <c r="J25" s="160"/>
      <c r="K25" s="161"/>
      <c r="L25" s="119" t="s">
        <v>594</v>
      </c>
    </row>
    <row r="26" spans="1:12" ht="30" x14ac:dyDescent="0.25">
      <c r="A26" s="158" t="s">
        <v>423</v>
      </c>
      <c r="B26" s="116" t="s">
        <v>333</v>
      </c>
      <c r="C26" s="121" t="s">
        <v>424</v>
      </c>
      <c r="D26" s="109" t="s">
        <v>643</v>
      </c>
      <c r="E26" s="109" t="s">
        <v>473</v>
      </c>
      <c r="F26" s="209" t="s">
        <v>644</v>
      </c>
      <c r="G26" s="120">
        <v>720</v>
      </c>
      <c r="H26" s="160"/>
      <c r="I26" s="160"/>
      <c r="J26" s="160"/>
      <c r="K26" s="161"/>
      <c r="L26" s="119" t="s">
        <v>594</v>
      </c>
    </row>
    <row r="27" spans="1:12" ht="30" x14ac:dyDescent="0.25">
      <c r="A27" s="158" t="s">
        <v>440</v>
      </c>
      <c r="B27" s="116" t="s">
        <v>346</v>
      </c>
      <c r="C27" s="121" t="s">
        <v>424</v>
      </c>
      <c r="D27" s="109" t="s">
        <v>643</v>
      </c>
      <c r="E27" s="109" t="s">
        <v>473</v>
      </c>
      <c r="F27" s="209" t="s">
        <v>644</v>
      </c>
      <c r="G27" s="120">
        <v>960</v>
      </c>
      <c r="H27" s="160"/>
      <c r="I27" s="160"/>
      <c r="J27" s="160"/>
      <c r="K27" s="161"/>
      <c r="L27" s="119" t="s">
        <v>594</v>
      </c>
    </row>
    <row r="28" spans="1:12" ht="30" x14ac:dyDescent="0.25">
      <c r="A28" s="80" t="s">
        <v>465</v>
      </c>
      <c r="B28" s="73" t="s">
        <v>323</v>
      </c>
      <c r="C28" s="121" t="s">
        <v>424</v>
      </c>
      <c r="D28" s="109" t="s">
        <v>643</v>
      </c>
      <c r="E28" s="109" t="s">
        <v>473</v>
      </c>
      <c r="F28" s="209" t="s">
        <v>644</v>
      </c>
      <c r="G28" s="83">
        <v>300</v>
      </c>
      <c r="H28" s="84"/>
      <c r="I28" s="84"/>
      <c r="J28" s="84"/>
      <c r="K28" s="79"/>
      <c r="L28" s="119" t="s">
        <v>594</v>
      </c>
    </row>
    <row r="29" spans="1:12" ht="30" x14ac:dyDescent="0.25">
      <c r="A29" s="80" t="s">
        <v>466</v>
      </c>
      <c r="B29" s="73" t="s">
        <v>312</v>
      </c>
      <c r="C29" s="121" t="s">
        <v>424</v>
      </c>
      <c r="D29" s="109" t="s">
        <v>643</v>
      </c>
      <c r="E29" s="109" t="s">
        <v>473</v>
      </c>
      <c r="F29" s="209" t="s">
        <v>644</v>
      </c>
      <c r="G29" s="83">
        <v>858</v>
      </c>
      <c r="H29" s="84"/>
      <c r="I29" s="84"/>
      <c r="J29" s="84"/>
      <c r="K29" s="79"/>
      <c r="L29" s="119" t="s">
        <v>594</v>
      </c>
    </row>
    <row r="30" spans="1:12" ht="30" x14ac:dyDescent="0.25">
      <c r="A30" s="80" t="s">
        <v>466</v>
      </c>
      <c r="B30" s="73" t="s">
        <v>348</v>
      </c>
      <c r="C30" s="121" t="s">
        <v>424</v>
      </c>
      <c r="D30" s="109" t="s">
        <v>643</v>
      </c>
      <c r="E30" s="109" t="s">
        <v>473</v>
      </c>
      <c r="F30" s="209" t="s">
        <v>644</v>
      </c>
      <c r="G30" s="83">
        <v>750</v>
      </c>
      <c r="H30" s="84"/>
      <c r="I30" s="84"/>
      <c r="J30" s="84"/>
      <c r="K30" s="79"/>
      <c r="L30" s="119" t="s">
        <v>594</v>
      </c>
    </row>
    <row r="31" spans="1:12" ht="30" x14ac:dyDescent="0.25">
      <c r="A31" s="80" t="s">
        <v>437</v>
      </c>
      <c r="B31" s="73" t="s">
        <v>325</v>
      </c>
      <c r="C31" s="121" t="s">
        <v>424</v>
      </c>
      <c r="D31" s="109" t="s">
        <v>643</v>
      </c>
      <c r="E31" s="109" t="s">
        <v>473</v>
      </c>
      <c r="F31" s="209" t="s">
        <v>644</v>
      </c>
      <c r="G31" s="83">
        <v>1020</v>
      </c>
      <c r="H31" s="84"/>
      <c r="I31" s="84"/>
      <c r="J31" s="84"/>
      <c r="K31" s="79"/>
      <c r="L31" s="119" t="s">
        <v>594</v>
      </c>
    </row>
    <row r="32" spans="1:12" ht="30" x14ac:dyDescent="0.25">
      <c r="A32" s="80" t="s">
        <v>437</v>
      </c>
      <c r="B32" s="73" t="s">
        <v>337</v>
      </c>
      <c r="C32" s="121" t="s">
        <v>424</v>
      </c>
      <c r="D32" s="109" t="s">
        <v>643</v>
      </c>
      <c r="E32" s="109" t="s">
        <v>473</v>
      </c>
      <c r="F32" s="209" t="s">
        <v>644</v>
      </c>
      <c r="G32" s="83">
        <v>300</v>
      </c>
      <c r="H32" s="84"/>
      <c r="I32" s="84"/>
      <c r="J32" s="84"/>
      <c r="K32" s="79"/>
      <c r="L32" s="119" t="s">
        <v>594</v>
      </c>
    </row>
    <row r="33" spans="1:12" ht="30" x14ac:dyDescent="0.25">
      <c r="A33" s="80" t="s">
        <v>441</v>
      </c>
      <c r="B33" s="73" t="s">
        <v>326</v>
      </c>
      <c r="C33" s="121" t="s">
        <v>424</v>
      </c>
      <c r="D33" s="109" t="s">
        <v>643</v>
      </c>
      <c r="E33" s="109" t="s">
        <v>473</v>
      </c>
      <c r="F33" s="209" t="s">
        <v>644</v>
      </c>
      <c r="G33" s="83">
        <v>300</v>
      </c>
      <c r="H33" s="84"/>
      <c r="I33" s="84"/>
      <c r="J33" s="84"/>
      <c r="K33" s="79"/>
      <c r="L33" s="119" t="s">
        <v>594</v>
      </c>
    </row>
    <row r="34" spans="1:12" ht="30" x14ac:dyDescent="0.25">
      <c r="A34" s="80" t="s">
        <v>441</v>
      </c>
      <c r="B34" s="73" t="s">
        <v>338</v>
      </c>
      <c r="C34" s="121" t="s">
        <v>424</v>
      </c>
      <c r="D34" s="109" t="s">
        <v>643</v>
      </c>
      <c r="E34" s="109" t="s">
        <v>473</v>
      </c>
      <c r="F34" s="209" t="s">
        <v>644</v>
      </c>
      <c r="G34" s="83">
        <v>500</v>
      </c>
      <c r="H34" s="84"/>
      <c r="I34" s="84"/>
      <c r="J34" s="84"/>
      <c r="K34" s="79"/>
      <c r="L34" s="119" t="s">
        <v>594</v>
      </c>
    </row>
    <row r="35" spans="1:12" ht="30" x14ac:dyDescent="0.25">
      <c r="A35" s="80" t="s">
        <v>423</v>
      </c>
      <c r="B35" s="73" t="s">
        <v>333</v>
      </c>
      <c r="C35" s="81" t="s">
        <v>425</v>
      </c>
      <c r="D35" s="109" t="s">
        <v>643</v>
      </c>
      <c r="E35" s="109" t="s">
        <v>473</v>
      </c>
      <c r="F35" s="209" t="s">
        <v>644</v>
      </c>
      <c r="G35" s="83">
        <v>108</v>
      </c>
      <c r="H35" s="84"/>
      <c r="I35" s="84"/>
      <c r="J35" s="84"/>
      <c r="K35" s="79"/>
      <c r="L35" s="119" t="s">
        <v>594</v>
      </c>
    </row>
    <row r="36" spans="1:12" ht="30" x14ac:dyDescent="0.25">
      <c r="A36" s="80" t="s">
        <v>440</v>
      </c>
      <c r="B36" s="73" t="s">
        <v>346</v>
      </c>
      <c r="C36" s="81" t="s">
        <v>425</v>
      </c>
      <c r="D36" s="109" t="s">
        <v>643</v>
      </c>
      <c r="E36" s="109" t="s">
        <v>473</v>
      </c>
      <c r="F36" s="209" t="s">
        <v>644</v>
      </c>
      <c r="G36" s="83">
        <v>128</v>
      </c>
      <c r="H36" s="84"/>
      <c r="I36" s="84"/>
      <c r="J36" s="84"/>
      <c r="K36" s="79"/>
      <c r="L36" s="119" t="s">
        <v>594</v>
      </c>
    </row>
    <row r="37" spans="1:12" ht="30" x14ac:dyDescent="0.25">
      <c r="A37" s="80" t="s">
        <v>465</v>
      </c>
      <c r="B37" s="73" t="s">
        <v>323</v>
      </c>
      <c r="C37" s="81" t="s">
        <v>425</v>
      </c>
      <c r="D37" s="109" t="s">
        <v>643</v>
      </c>
      <c r="E37" s="109" t="s">
        <v>473</v>
      </c>
      <c r="F37" s="209" t="s">
        <v>644</v>
      </c>
      <c r="G37" s="83">
        <v>128</v>
      </c>
      <c r="H37" s="84"/>
      <c r="I37" s="84"/>
      <c r="J37" s="84"/>
      <c r="K37" s="79"/>
      <c r="L37" s="119" t="s">
        <v>594</v>
      </c>
    </row>
    <row r="38" spans="1:12" ht="30" x14ac:dyDescent="0.25">
      <c r="A38" s="80" t="s">
        <v>466</v>
      </c>
      <c r="B38" s="73" t="s">
        <v>312</v>
      </c>
      <c r="C38" s="81" t="s">
        <v>425</v>
      </c>
      <c r="D38" s="109" t="s">
        <v>643</v>
      </c>
      <c r="E38" s="109" t="s">
        <v>473</v>
      </c>
      <c r="F38" s="209" t="s">
        <v>644</v>
      </c>
      <c r="G38" s="83">
        <v>128</v>
      </c>
      <c r="H38" s="84"/>
      <c r="I38" s="84"/>
      <c r="J38" s="84"/>
      <c r="K38" s="79"/>
      <c r="L38" s="119" t="s">
        <v>594</v>
      </c>
    </row>
    <row r="39" spans="1:12" ht="30" x14ac:dyDescent="0.25">
      <c r="A39" s="80" t="s">
        <v>466</v>
      </c>
      <c r="B39" s="73" t="s">
        <v>348</v>
      </c>
      <c r="C39" s="81" t="s">
        <v>425</v>
      </c>
      <c r="D39" s="109" t="s">
        <v>643</v>
      </c>
      <c r="E39" s="109" t="s">
        <v>473</v>
      </c>
      <c r="F39" s="209" t="s">
        <v>644</v>
      </c>
      <c r="G39" s="83">
        <v>107</v>
      </c>
      <c r="H39" s="84"/>
      <c r="I39" s="84"/>
      <c r="J39" s="84"/>
      <c r="K39" s="79"/>
      <c r="L39" s="119" t="s">
        <v>594</v>
      </c>
    </row>
    <row r="40" spans="1:12" ht="30" x14ac:dyDescent="0.25">
      <c r="A40" s="80" t="s">
        <v>437</v>
      </c>
      <c r="B40" s="73" t="s">
        <v>325</v>
      </c>
      <c r="C40" s="81" t="s">
        <v>425</v>
      </c>
      <c r="D40" s="109" t="s">
        <v>643</v>
      </c>
      <c r="E40" s="109" t="s">
        <v>473</v>
      </c>
      <c r="F40" s="209" t="s">
        <v>644</v>
      </c>
      <c r="G40" s="83">
        <v>153</v>
      </c>
      <c r="H40" s="84"/>
      <c r="I40" s="84"/>
      <c r="J40" s="84"/>
      <c r="K40" s="79"/>
      <c r="L40" s="119" t="s">
        <v>594</v>
      </c>
    </row>
    <row r="41" spans="1:12" ht="30" x14ac:dyDescent="0.25">
      <c r="A41" s="80" t="s">
        <v>437</v>
      </c>
      <c r="B41" s="73" t="s">
        <v>337</v>
      </c>
      <c r="C41" s="81" t="s">
        <v>425</v>
      </c>
      <c r="D41" s="109" t="s">
        <v>643</v>
      </c>
      <c r="E41" s="109" t="s">
        <v>473</v>
      </c>
      <c r="F41" s="209" t="s">
        <v>644</v>
      </c>
      <c r="G41" s="83">
        <v>153</v>
      </c>
      <c r="H41" s="84"/>
      <c r="I41" s="84"/>
      <c r="J41" s="84"/>
      <c r="K41" s="79"/>
      <c r="L41" s="119" t="s">
        <v>594</v>
      </c>
    </row>
    <row r="42" spans="1:12" ht="30" x14ac:dyDescent="0.25">
      <c r="A42" s="80" t="s">
        <v>441</v>
      </c>
      <c r="B42" s="73" t="s">
        <v>326</v>
      </c>
      <c r="C42" s="81" t="s">
        <v>425</v>
      </c>
      <c r="D42" s="109" t="s">
        <v>643</v>
      </c>
      <c r="E42" s="109" t="s">
        <v>473</v>
      </c>
      <c r="F42" s="209" t="s">
        <v>644</v>
      </c>
      <c r="G42" s="83">
        <v>81</v>
      </c>
      <c r="H42" s="83"/>
      <c r="I42" s="84"/>
      <c r="J42" s="84"/>
      <c r="K42" s="79"/>
      <c r="L42" s="119" t="s">
        <v>594</v>
      </c>
    </row>
    <row r="43" spans="1:12" ht="30" x14ac:dyDescent="0.25">
      <c r="A43" s="80" t="s">
        <v>441</v>
      </c>
      <c r="B43" s="73" t="s">
        <v>338</v>
      </c>
      <c r="C43" s="81" t="s">
        <v>425</v>
      </c>
      <c r="D43" s="109" t="s">
        <v>643</v>
      </c>
      <c r="E43" s="109" t="s">
        <v>473</v>
      </c>
      <c r="F43" s="209" t="s">
        <v>644</v>
      </c>
      <c r="G43" s="83">
        <v>75</v>
      </c>
      <c r="H43" s="83"/>
      <c r="I43" s="84"/>
      <c r="J43" s="84"/>
      <c r="K43" s="79"/>
      <c r="L43" s="119" t="s">
        <v>594</v>
      </c>
    </row>
    <row r="44" spans="1:12" ht="30" x14ac:dyDescent="0.25">
      <c r="A44" s="80" t="s">
        <v>423</v>
      </c>
      <c r="B44" s="73" t="s">
        <v>333</v>
      </c>
      <c r="C44" s="81" t="s">
        <v>426</v>
      </c>
      <c r="D44" s="109" t="s">
        <v>643</v>
      </c>
      <c r="E44" s="109" t="s">
        <v>473</v>
      </c>
      <c r="F44" s="209" t="s">
        <v>644</v>
      </c>
      <c r="G44" s="83">
        <v>380</v>
      </c>
      <c r="H44" s="83"/>
      <c r="I44" s="84"/>
      <c r="J44" s="84"/>
      <c r="K44" s="79"/>
      <c r="L44" s="119" t="s">
        <v>594</v>
      </c>
    </row>
    <row r="45" spans="1:12" ht="30" x14ac:dyDescent="0.25">
      <c r="A45" s="80" t="s">
        <v>423</v>
      </c>
      <c r="B45" s="73" t="s">
        <v>333</v>
      </c>
      <c r="C45" s="81" t="s">
        <v>426</v>
      </c>
      <c r="D45" s="109" t="s">
        <v>643</v>
      </c>
      <c r="E45" s="109" t="s">
        <v>473</v>
      </c>
      <c r="F45" s="209" t="s">
        <v>644</v>
      </c>
      <c r="G45" s="83">
        <v>290</v>
      </c>
      <c r="H45" s="83"/>
      <c r="I45" s="84"/>
      <c r="J45" s="84"/>
      <c r="K45" s="79"/>
      <c r="L45" s="119" t="s">
        <v>594</v>
      </c>
    </row>
    <row r="46" spans="1:12" ht="30" x14ac:dyDescent="0.25">
      <c r="A46" s="80" t="s">
        <v>423</v>
      </c>
      <c r="B46" s="73" t="s">
        <v>333</v>
      </c>
      <c r="C46" s="81" t="s">
        <v>426</v>
      </c>
      <c r="D46" s="109" t="s">
        <v>643</v>
      </c>
      <c r="E46" s="109" t="s">
        <v>473</v>
      </c>
      <c r="F46" s="209" t="s">
        <v>644</v>
      </c>
      <c r="G46" s="83">
        <v>100</v>
      </c>
      <c r="H46" s="83"/>
      <c r="I46" s="84"/>
      <c r="J46" s="84"/>
      <c r="K46" s="79"/>
      <c r="L46" s="119" t="s">
        <v>594</v>
      </c>
    </row>
    <row r="47" spans="1:12" ht="30" x14ac:dyDescent="0.25">
      <c r="A47" s="80" t="s">
        <v>441</v>
      </c>
      <c r="B47" s="73" t="s">
        <v>338</v>
      </c>
      <c r="C47" s="81" t="s">
        <v>426</v>
      </c>
      <c r="D47" s="109" t="s">
        <v>643</v>
      </c>
      <c r="E47" s="109" t="s">
        <v>473</v>
      </c>
      <c r="F47" s="209" t="s">
        <v>644</v>
      </c>
      <c r="G47" s="83">
        <v>340</v>
      </c>
      <c r="H47" s="83"/>
      <c r="I47" s="84"/>
      <c r="J47" s="84"/>
      <c r="K47" s="79"/>
      <c r="L47" s="119" t="s">
        <v>594</v>
      </c>
    </row>
    <row r="48" spans="1:12" ht="30" x14ac:dyDescent="0.25">
      <c r="A48" s="73" t="s">
        <v>441</v>
      </c>
      <c r="B48" s="73" t="s">
        <v>338</v>
      </c>
      <c r="C48" s="73" t="s">
        <v>426</v>
      </c>
      <c r="D48" s="109" t="s">
        <v>643</v>
      </c>
      <c r="E48" s="109" t="s">
        <v>473</v>
      </c>
      <c r="F48" s="209" t="s">
        <v>644</v>
      </c>
      <c r="G48" s="83">
        <v>110</v>
      </c>
      <c r="H48" s="83"/>
      <c r="I48" s="84"/>
      <c r="J48" s="84"/>
      <c r="K48" s="79"/>
      <c r="L48" s="119" t="s">
        <v>594</v>
      </c>
    </row>
    <row r="49" spans="1:12" ht="30" x14ac:dyDescent="0.25">
      <c r="A49" s="73" t="s">
        <v>441</v>
      </c>
      <c r="B49" s="73" t="s">
        <v>338</v>
      </c>
      <c r="C49" s="73" t="s">
        <v>426</v>
      </c>
      <c r="D49" s="109" t="s">
        <v>643</v>
      </c>
      <c r="E49" s="109" t="s">
        <v>473</v>
      </c>
      <c r="F49" s="209" t="s">
        <v>644</v>
      </c>
      <c r="G49" s="83">
        <v>40</v>
      </c>
      <c r="H49" s="83"/>
      <c r="I49" s="84"/>
      <c r="J49" s="84"/>
      <c r="K49" s="79"/>
      <c r="L49" s="119" t="s">
        <v>594</v>
      </c>
    </row>
    <row r="50" spans="1:12" x14ac:dyDescent="0.25">
      <c r="A50" s="73"/>
      <c r="B50" s="73"/>
      <c r="C50" s="73"/>
      <c r="D50" s="109"/>
      <c r="E50" s="109"/>
      <c r="F50" s="209"/>
      <c r="G50" s="82"/>
      <c r="H50" s="83"/>
      <c r="I50" s="84"/>
      <c r="J50" s="84"/>
      <c r="K50" s="79"/>
      <c r="L50" s="82"/>
    </row>
    <row r="51" spans="1:12" x14ac:dyDescent="0.25">
      <c r="A51" s="73"/>
      <c r="B51" s="73"/>
      <c r="C51" s="73"/>
      <c r="D51" s="109"/>
      <c r="E51" s="109"/>
      <c r="F51" s="209"/>
      <c r="G51" s="82"/>
      <c r="H51" s="83"/>
      <c r="I51" s="84"/>
      <c r="J51" s="84"/>
      <c r="K51" s="79"/>
      <c r="L51" s="82"/>
    </row>
    <row r="52" spans="1:12" x14ac:dyDescent="0.25">
      <c r="A52" s="85"/>
      <c r="B52" s="85"/>
      <c r="C52" s="85"/>
      <c r="D52" s="85"/>
      <c r="E52" s="85"/>
      <c r="F52" s="86"/>
      <c r="G52" s="87"/>
      <c r="H52" s="87"/>
      <c r="I52" s="88"/>
      <c r="J52" s="88"/>
      <c r="K52" s="89"/>
    </row>
    <row r="53" spans="1:12" x14ac:dyDescent="0.25">
      <c r="A53" s="85"/>
      <c r="B53" s="85"/>
      <c r="C53" s="85"/>
      <c r="D53" s="85"/>
      <c r="E53" s="85"/>
      <c r="F53" s="86"/>
      <c r="G53" s="86"/>
      <c r="H53" s="87"/>
      <c r="I53" s="88"/>
      <c r="J53" s="88"/>
      <c r="K53" s="89"/>
    </row>
    <row r="54" spans="1:12" x14ac:dyDescent="0.25">
      <c r="A54" s="85"/>
      <c r="B54" s="85"/>
      <c r="C54" s="85"/>
      <c r="D54" s="85"/>
      <c r="E54" s="85"/>
      <c r="F54" s="86"/>
      <c r="G54" s="86"/>
      <c r="H54" s="87"/>
      <c r="I54" s="88"/>
      <c r="J54" s="88"/>
      <c r="K54" s="89"/>
    </row>
    <row r="55" spans="1:12" x14ac:dyDescent="0.25">
      <c r="A55" s="85"/>
      <c r="B55" s="85"/>
      <c r="C55" s="85"/>
      <c r="D55" s="85"/>
      <c r="E55" s="85"/>
      <c r="F55" s="86"/>
      <c r="G55" s="86"/>
      <c r="H55" s="87"/>
      <c r="I55" s="88"/>
      <c r="J55" s="88"/>
      <c r="K55" s="89"/>
    </row>
    <row r="56" spans="1:12" x14ac:dyDescent="0.25">
      <c r="A56" s="85"/>
      <c r="B56" s="85"/>
      <c r="C56" s="85"/>
      <c r="D56" s="85"/>
      <c r="E56" s="85"/>
      <c r="F56" s="86"/>
      <c r="G56" s="86"/>
      <c r="H56" s="87"/>
      <c r="I56" s="88"/>
      <c r="J56" s="88"/>
      <c r="K56" s="89"/>
    </row>
    <row r="57" spans="1:12" x14ac:dyDescent="0.25">
      <c r="A57" s="85"/>
      <c r="B57" s="85"/>
      <c r="C57" s="85"/>
      <c r="D57" s="85"/>
      <c r="E57" s="85"/>
      <c r="F57" s="86"/>
      <c r="G57" s="86"/>
      <c r="H57" s="87"/>
      <c r="I57" s="88"/>
      <c r="J57" s="88"/>
      <c r="K57" s="89"/>
    </row>
    <row r="58" spans="1:12" x14ac:dyDescent="0.25">
      <c r="A58" s="85"/>
      <c r="B58" s="85"/>
      <c r="C58" s="85"/>
      <c r="D58" s="85"/>
      <c r="E58" s="85"/>
      <c r="F58" s="86"/>
      <c r="G58" s="86"/>
      <c r="H58" s="87"/>
      <c r="I58" s="88"/>
      <c r="J58" s="88"/>
      <c r="K58" s="89"/>
    </row>
    <row r="59" spans="1:12" x14ac:dyDescent="0.25">
      <c r="A59" s="85"/>
      <c r="B59" s="85"/>
      <c r="C59" s="85"/>
      <c r="D59" s="85"/>
      <c r="E59" s="85"/>
      <c r="F59" s="86"/>
      <c r="G59" s="86"/>
      <c r="H59" s="87"/>
      <c r="I59" s="88"/>
      <c r="J59" s="88"/>
      <c r="K59" s="89"/>
    </row>
    <row r="60" spans="1:12" x14ac:dyDescent="0.25">
      <c r="A60" s="85"/>
      <c r="B60" s="85"/>
      <c r="C60" s="85"/>
      <c r="D60" s="85"/>
      <c r="E60" s="85"/>
      <c r="F60" s="86"/>
      <c r="G60" s="86"/>
      <c r="H60" s="87"/>
      <c r="I60" s="88"/>
      <c r="J60" s="88"/>
      <c r="K60" s="89"/>
    </row>
    <row r="61" spans="1:12" x14ac:dyDescent="0.25">
      <c r="A61" s="85"/>
      <c r="B61" s="85"/>
      <c r="C61" s="85"/>
      <c r="D61" s="85"/>
      <c r="E61" s="85"/>
      <c r="F61" s="86"/>
      <c r="G61" s="86"/>
      <c r="H61" s="87"/>
      <c r="I61" s="88"/>
      <c r="J61" s="88"/>
      <c r="K61" s="89"/>
    </row>
    <row r="62" spans="1:12" x14ac:dyDescent="0.25">
      <c r="A62" s="85"/>
      <c r="B62" s="85"/>
      <c r="C62" s="85"/>
      <c r="D62" s="85"/>
      <c r="E62" s="85"/>
      <c r="F62" s="86"/>
      <c r="G62" s="86"/>
      <c r="H62" s="87"/>
      <c r="I62" s="88"/>
      <c r="J62" s="88"/>
      <c r="K62" s="89"/>
    </row>
    <row r="63" spans="1:12" x14ac:dyDescent="0.25">
      <c r="A63" s="85"/>
      <c r="B63" s="85"/>
      <c r="C63" s="85"/>
      <c r="D63" s="85"/>
      <c r="E63" s="85"/>
      <c r="F63" s="86"/>
      <c r="G63" s="86"/>
      <c r="H63" s="87"/>
      <c r="I63" s="88"/>
      <c r="J63" s="88"/>
      <c r="K63" s="89"/>
    </row>
    <row r="64" spans="1:12" x14ac:dyDescent="0.25">
      <c r="A64" s="85"/>
      <c r="B64" s="85"/>
      <c r="C64" s="85"/>
      <c r="D64" s="85"/>
      <c r="E64" s="85"/>
      <c r="F64" s="86"/>
      <c r="G64" s="86"/>
      <c r="H64" s="87"/>
      <c r="I64" s="88"/>
      <c r="J64" s="88"/>
      <c r="K64" s="89"/>
    </row>
    <row r="65" spans="1:11" x14ac:dyDescent="0.25">
      <c r="A65" s="85"/>
      <c r="B65" s="85"/>
      <c r="C65" s="85"/>
      <c r="D65" s="85"/>
      <c r="E65" s="85"/>
      <c r="F65" s="86"/>
      <c r="G65" s="86"/>
      <c r="H65" s="87"/>
      <c r="I65" s="88"/>
      <c r="J65" s="88"/>
      <c r="K65" s="89"/>
    </row>
    <row r="66" spans="1:11" x14ac:dyDescent="0.25">
      <c r="A66" s="85"/>
      <c r="B66" s="85"/>
      <c r="C66" s="85"/>
      <c r="D66" s="85"/>
      <c r="E66" s="85"/>
      <c r="F66" s="86"/>
      <c r="G66" s="86"/>
      <c r="H66" s="87"/>
      <c r="I66" s="88"/>
      <c r="J66" s="88"/>
      <c r="K66" s="89"/>
    </row>
    <row r="67" spans="1:11" x14ac:dyDescent="0.25">
      <c r="A67" s="85"/>
      <c r="B67" s="85"/>
      <c r="C67" s="85"/>
      <c r="D67" s="85"/>
      <c r="E67" s="85"/>
      <c r="F67" s="86"/>
      <c r="G67" s="86"/>
      <c r="H67" s="87"/>
      <c r="I67" s="88"/>
      <c r="J67" s="88"/>
      <c r="K67" s="89"/>
    </row>
    <row r="68" spans="1:11" x14ac:dyDescent="0.25">
      <c r="A68" s="85"/>
      <c r="B68" s="85"/>
      <c r="C68" s="85"/>
      <c r="D68" s="85"/>
      <c r="E68" s="85"/>
      <c r="F68" s="86"/>
      <c r="G68" s="86"/>
      <c r="H68" s="87"/>
      <c r="I68" s="88"/>
      <c r="J68" s="88"/>
      <c r="K68" s="89"/>
    </row>
    <row r="69" spans="1:11" x14ac:dyDescent="0.25">
      <c r="A69" s="85"/>
      <c r="B69" s="85"/>
      <c r="C69" s="85"/>
      <c r="D69" s="85"/>
      <c r="E69" s="85"/>
      <c r="F69" s="86"/>
      <c r="G69" s="86"/>
      <c r="H69" s="87"/>
      <c r="I69" s="88"/>
      <c r="J69" s="88"/>
      <c r="K69" s="89"/>
    </row>
    <row r="70" spans="1:11" x14ac:dyDescent="0.25">
      <c r="A70" s="85"/>
      <c r="B70" s="85"/>
      <c r="C70" s="85"/>
      <c r="D70" s="85"/>
      <c r="E70" s="85"/>
      <c r="F70" s="86"/>
      <c r="G70" s="86"/>
      <c r="H70" s="87"/>
      <c r="I70" s="88"/>
      <c r="J70" s="88"/>
      <c r="K70" s="89"/>
    </row>
    <row r="71" spans="1:11" x14ac:dyDescent="0.25">
      <c r="A71" s="85"/>
      <c r="B71" s="85"/>
      <c r="C71" s="85"/>
      <c r="D71" s="85"/>
      <c r="E71" s="85"/>
      <c r="F71" s="86"/>
      <c r="G71" s="86"/>
      <c r="H71" s="87"/>
      <c r="I71" s="88"/>
      <c r="J71" s="88"/>
      <c r="K71" s="89"/>
    </row>
    <row r="72" spans="1:11" x14ac:dyDescent="0.25">
      <c r="A72" s="85"/>
      <c r="B72" s="85"/>
      <c r="C72" s="85"/>
      <c r="D72" s="85"/>
      <c r="E72" s="85"/>
      <c r="F72" s="86"/>
      <c r="G72" s="86"/>
      <c r="H72" s="87"/>
      <c r="I72" s="88"/>
      <c r="J72" s="88"/>
      <c r="K72" s="89"/>
    </row>
    <row r="73" spans="1:11" x14ac:dyDescent="0.25">
      <c r="A73" s="85"/>
      <c r="B73" s="85"/>
      <c r="C73" s="85"/>
      <c r="D73" s="85"/>
      <c r="E73" s="85"/>
      <c r="F73" s="86"/>
      <c r="G73" s="86"/>
      <c r="H73" s="87"/>
      <c r="I73" s="88"/>
      <c r="J73" s="88"/>
      <c r="K73" s="89"/>
    </row>
    <row r="74" spans="1:11" x14ac:dyDescent="0.25">
      <c r="A74" s="85"/>
      <c r="B74" s="85"/>
      <c r="C74" s="85"/>
      <c r="D74" s="85"/>
      <c r="E74" s="85"/>
      <c r="F74" s="86"/>
      <c r="G74" s="86"/>
      <c r="H74" s="87"/>
      <c r="I74" s="88"/>
      <c r="J74" s="88"/>
      <c r="K74" s="89"/>
    </row>
    <row r="75" spans="1:11" x14ac:dyDescent="0.25">
      <c r="A75" s="85"/>
      <c r="B75" s="85"/>
      <c r="C75" s="85"/>
      <c r="D75" s="85"/>
      <c r="E75" s="85"/>
      <c r="F75" s="86"/>
      <c r="G75" s="86"/>
      <c r="H75" s="87"/>
      <c r="I75" s="88"/>
      <c r="J75" s="88"/>
      <c r="K75" s="89"/>
    </row>
    <row r="76" spans="1:11" x14ac:dyDescent="0.25">
      <c r="A76" s="85"/>
      <c r="B76" s="85"/>
      <c r="C76" s="85"/>
      <c r="D76" s="85"/>
      <c r="E76" s="85"/>
      <c r="F76" s="86"/>
      <c r="G76" s="86"/>
      <c r="H76" s="87"/>
      <c r="I76" s="88"/>
      <c r="J76" s="88"/>
      <c r="K76" s="89"/>
    </row>
    <row r="77" spans="1:11" x14ac:dyDescent="0.25">
      <c r="A77" s="85"/>
      <c r="B77" s="85"/>
      <c r="C77" s="85"/>
      <c r="D77" s="85"/>
      <c r="E77" s="85"/>
      <c r="F77" s="86"/>
      <c r="G77" s="86"/>
      <c r="H77" s="87"/>
      <c r="I77" s="88"/>
      <c r="J77" s="88"/>
      <c r="K77" s="89"/>
    </row>
    <row r="78" spans="1:11" x14ac:dyDescent="0.25">
      <c r="A78" s="85"/>
      <c r="B78" s="85"/>
      <c r="C78" s="85"/>
      <c r="D78" s="85"/>
      <c r="E78" s="85"/>
      <c r="F78" s="86"/>
      <c r="G78" s="86"/>
      <c r="H78" s="87"/>
      <c r="I78" s="88"/>
      <c r="J78" s="88"/>
      <c r="K78" s="89"/>
    </row>
    <row r="79" spans="1:11" x14ac:dyDescent="0.25">
      <c r="A79" s="85"/>
      <c r="B79" s="85"/>
      <c r="C79" s="85"/>
      <c r="D79" s="85"/>
      <c r="E79" s="85"/>
      <c r="F79" s="86"/>
      <c r="G79" s="86"/>
      <c r="H79" s="87"/>
      <c r="I79" s="88"/>
      <c r="J79" s="88"/>
      <c r="K79" s="89"/>
    </row>
    <row r="80" spans="1:11" x14ac:dyDescent="0.25">
      <c r="A80" s="85"/>
      <c r="B80" s="85"/>
      <c r="C80" s="85"/>
      <c r="D80" s="85"/>
      <c r="E80" s="85"/>
      <c r="F80" s="86"/>
      <c r="G80" s="86"/>
      <c r="H80" s="87"/>
      <c r="I80" s="88"/>
      <c r="J80" s="88"/>
      <c r="K80" s="89"/>
    </row>
    <row r="81" spans="1:11" x14ac:dyDescent="0.25">
      <c r="A81" s="85"/>
      <c r="B81" s="85"/>
      <c r="C81" s="85"/>
      <c r="D81" s="85"/>
      <c r="E81" s="85"/>
      <c r="F81" s="86"/>
      <c r="G81" s="86"/>
      <c r="H81" s="87"/>
      <c r="I81" s="88"/>
      <c r="J81" s="88"/>
      <c r="K81" s="89"/>
    </row>
    <row r="82" spans="1:11" x14ac:dyDescent="0.25">
      <c r="A82" s="85"/>
      <c r="B82" s="85"/>
      <c r="C82" s="85"/>
      <c r="D82" s="85"/>
      <c r="E82" s="85"/>
      <c r="F82" s="86"/>
      <c r="G82" s="86"/>
      <c r="H82" s="87"/>
      <c r="I82" s="88"/>
      <c r="J82" s="88"/>
      <c r="K82" s="89"/>
    </row>
    <row r="83" spans="1:11" x14ac:dyDescent="0.25">
      <c r="A83" s="85"/>
      <c r="B83" s="85"/>
      <c r="C83" s="85"/>
      <c r="D83" s="85"/>
      <c r="E83" s="85"/>
      <c r="F83" s="86"/>
      <c r="G83" s="86"/>
      <c r="H83" s="87"/>
      <c r="I83" s="88"/>
      <c r="J83" s="88"/>
      <c r="K83" s="89"/>
    </row>
    <row r="84" spans="1:11" x14ac:dyDescent="0.25">
      <c r="A84" s="85"/>
      <c r="B84" s="85"/>
      <c r="C84" s="85"/>
      <c r="D84" s="85"/>
      <c r="E84" s="85"/>
      <c r="F84" s="86"/>
      <c r="G84" s="86"/>
      <c r="H84" s="87"/>
      <c r="I84" s="88"/>
      <c r="J84" s="88"/>
      <c r="K84" s="89"/>
    </row>
    <row r="85" spans="1:11" x14ac:dyDescent="0.25">
      <c r="A85" s="85"/>
      <c r="B85" s="85"/>
      <c r="C85" s="85"/>
      <c r="D85" s="85"/>
      <c r="E85" s="85"/>
      <c r="F85" s="86"/>
      <c r="G85" s="86"/>
      <c r="H85" s="87"/>
      <c r="I85" s="88"/>
      <c r="J85" s="88"/>
      <c r="K85" s="89"/>
    </row>
    <row r="86" spans="1:11" x14ac:dyDescent="0.25">
      <c r="A86" s="85"/>
      <c r="B86" s="85"/>
      <c r="C86" s="85"/>
      <c r="D86" s="85"/>
      <c r="E86" s="85"/>
      <c r="F86" s="86"/>
      <c r="G86" s="86"/>
      <c r="H86" s="87"/>
      <c r="I86" s="88"/>
      <c r="J86" s="88"/>
      <c r="K86" s="89"/>
    </row>
    <row r="87" spans="1:11" x14ac:dyDescent="0.25">
      <c r="A87" s="85"/>
      <c r="B87" s="85"/>
      <c r="C87" s="85"/>
      <c r="D87" s="85"/>
      <c r="E87" s="85"/>
      <c r="F87" s="86"/>
      <c r="G87" s="86"/>
      <c r="H87" s="87"/>
      <c r="I87" s="88"/>
      <c r="J87" s="88"/>
      <c r="K87" s="89"/>
    </row>
    <row r="88" spans="1:11" x14ac:dyDescent="0.25">
      <c r="A88" s="85"/>
      <c r="B88" s="85"/>
      <c r="C88" s="85"/>
      <c r="D88" s="85"/>
      <c r="E88" s="85"/>
      <c r="F88" s="86"/>
      <c r="G88" s="86"/>
      <c r="H88" s="87"/>
      <c r="I88" s="88"/>
      <c r="J88" s="88"/>
      <c r="K88" s="89"/>
    </row>
    <row r="89" spans="1:11" x14ac:dyDescent="0.25">
      <c r="A89" s="85"/>
      <c r="B89" s="85"/>
      <c r="C89" s="85"/>
      <c r="D89" s="85"/>
      <c r="E89" s="85"/>
      <c r="F89" s="86"/>
      <c r="G89" s="86"/>
      <c r="H89" s="87"/>
      <c r="I89" s="88"/>
      <c r="J89" s="88"/>
      <c r="K89" s="89"/>
    </row>
    <row r="90" spans="1:11" x14ac:dyDescent="0.25">
      <c r="A90" s="85"/>
      <c r="B90" s="85"/>
      <c r="C90" s="85"/>
      <c r="D90" s="85"/>
      <c r="E90" s="85"/>
      <c r="F90" s="86"/>
      <c r="G90" s="86"/>
      <c r="H90" s="87"/>
      <c r="I90" s="88"/>
      <c r="J90" s="88"/>
      <c r="K90" s="89"/>
    </row>
    <row r="91" spans="1:11" x14ac:dyDescent="0.25">
      <c r="A91" s="85"/>
      <c r="B91" s="85"/>
      <c r="C91" s="85"/>
      <c r="D91" s="85"/>
      <c r="E91" s="85"/>
      <c r="F91" s="86"/>
      <c r="G91" s="86"/>
      <c r="H91" s="87"/>
      <c r="I91" s="88"/>
      <c r="J91" s="88"/>
      <c r="K91" s="89"/>
    </row>
    <row r="92" spans="1:11" x14ac:dyDescent="0.25">
      <c r="A92" s="85"/>
      <c r="B92" s="85"/>
      <c r="C92" s="85"/>
      <c r="D92" s="85"/>
      <c r="E92" s="85"/>
      <c r="F92" s="86"/>
      <c r="G92" s="86"/>
      <c r="H92" s="87"/>
      <c r="I92" s="88"/>
      <c r="J92" s="88"/>
      <c r="K92" s="89"/>
    </row>
    <row r="93" spans="1:11" x14ac:dyDescent="0.25">
      <c r="A93" s="85"/>
      <c r="B93" s="85"/>
      <c r="C93" s="85"/>
      <c r="D93" s="85"/>
      <c r="E93" s="85"/>
      <c r="F93" s="86"/>
      <c r="G93" s="86"/>
      <c r="H93" s="87"/>
      <c r="I93" s="88"/>
      <c r="J93" s="88"/>
      <c r="K93" s="89"/>
    </row>
    <row r="94" spans="1:11" x14ac:dyDescent="0.25">
      <c r="A94" s="85"/>
      <c r="B94" s="85"/>
      <c r="C94" s="85"/>
      <c r="D94" s="85"/>
      <c r="E94" s="85"/>
      <c r="F94" s="86"/>
      <c r="G94" s="86"/>
      <c r="H94" s="87"/>
      <c r="I94" s="88"/>
      <c r="J94" s="88"/>
      <c r="K94" s="89"/>
    </row>
    <row r="95" spans="1:11" x14ac:dyDescent="0.25">
      <c r="A95" s="85"/>
      <c r="B95" s="85"/>
      <c r="C95" s="85"/>
      <c r="D95" s="85"/>
      <c r="E95" s="85"/>
      <c r="F95" s="86"/>
      <c r="G95" s="86"/>
      <c r="H95" s="87"/>
      <c r="I95" s="88"/>
      <c r="J95" s="88"/>
      <c r="K95" s="89"/>
    </row>
    <row r="96" spans="1:11" x14ac:dyDescent="0.25">
      <c r="A96" s="85"/>
      <c r="B96" s="85"/>
      <c r="C96" s="85"/>
      <c r="D96" s="85"/>
      <c r="E96" s="85"/>
      <c r="F96" s="86"/>
      <c r="G96" s="86"/>
      <c r="H96" s="87"/>
      <c r="I96" s="88"/>
      <c r="J96" s="88"/>
      <c r="K96" s="89"/>
    </row>
    <row r="97" spans="1:11" x14ac:dyDescent="0.25">
      <c r="A97" s="85"/>
      <c r="B97" s="85"/>
      <c r="C97" s="85"/>
      <c r="D97" s="85"/>
      <c r="E97" s="85"/>
      <c r="F97" s="86"/>
      <c r="G97" s="86"/>
      <c r="H97" s="87"/>
      <c r="I97" s="88"/>
      <c r="J97" s="88"/>
      <c r="K97" s="89"/>
    </row>
    <row r="98" spans="1:11" x14ac:dyDescent="0.25">
      <c r="A98" s="85"/>
      <c r="B98" s="85"/>
      <c r="C98" s="85"/>
      <c r="D98" s="85"/>
      <c r="E98" s="85"/>
      <c r="F98" s="86"/>
      <c r="G98" s="86"/>
      <c r="H98" s="87"/>
      <c r="I98" s="88"/>
      <c r="J98" s="88"/>
      <c r="K98" s="89"/>
    </row>
    <row r="99" spans="1:11" x14ac:dyDescent="0.25">
      <c r="A99" s="85"/>
      <c r="B99" s="85"/>
      <c r="C99" s="85"/>
      <c r="D99" s="85"/>
      <c r="E99" s="85"/>
      <c r="F99" s="86"/>
      <c r="G99" s="86"/>
      <c r="H99" s="87"/>
      <c r="I99" s="88"/>
      <c r="J99" s="88"/>
      <c r="K99" s="89"/>
    </row>
    <row r="100" spans="1:11" x14ac:dyDescent="0.25">
      <c r="A100" s="85"/>
      <c r="B100" s="85"/>
      <c r="C100" s="85"/>
      <c r="D100" s="85"/>
      <c r="E100" s="85"/>
      <c r="F100" s="86"/>
      <c r="G100" s="86"/>
      <c r="H100" s="87"/>
      <c r="I100" s="88"/>
      <c r="J100" s="88"/>
      <c r="K100" s="89"/>
    </row>
    <row r="101" spans="1:11" x14ac:dyDescent="0.25">
      <c r="A101" s="85"/>
      <c r="B101" s="85"/>
      <c r="C101" s="85"/>
      <c r="D101" s="85"/>
      <c r="E101" s="85"/>
      <c r="F101" s="86"/>
      <c r="G101" s="86"/>
      <c r="H101" s="87"/>
      <c r="I101" s="88"/>
      <c r="J101" s="88"/>
      <c r="K101" s="89"/>
    </row>
    <row r="102" spans="1:11" x14ac:dyDescent="0.25">
      <c r="A102" s="85"/>
      <c r="B102" s="85"/>
      <c r="C102" s="85"/>
      <c r="D102" s="85"/>
      <c r="E102" s="85"/>
      <c r="F102" s="86"/>
      <c r="G102" s="86"/>
      <c r="H102" s="87"/>
      <c r="I102" s="88"/>
      <c r="J102" s="88"/>
      <c r="K102" s="89"/>
    </row>
    <row r="103" spans="1:11" x14ac:dyDescent="0.25">
      <c r="A103" s="85"/>
      <c r="B103" s="85"/>
      <c r="C103" s="85"/>
      <c r="D103" s="85"/>
      <c r="E103" s="85"/>
      <c r="F103" s="86"/>
      <c r="G103" s="86"/>
      <c r="H103" s="87"/>
      <c r="I103" s="88"/>
      <c r="J103" s="88"/>
      <c r="K103" s="89"/>
    </row>
    <row r="104" spans="1:11" x14ac:dyDescent="0.25">
      <c r="A104" s="85"/>
      <c r="B104" s="85"/>
      <c r="C104" s="85"/>
      <c r="D104" s="85"/>
      <c r="E104" s="85"/>
      <c r="F104" s="86"/>
      <c r="G104" s="86"/>
      <c r="H104" s="87"/>
      <c r="I104" s="88"/>
      <c r="J104" s="88"/>
      <c r="K104" s="89"/>
    </row>
    <row r="105" spans="1:11" x14ac:dyDescent="0.25">
      <c r="A105" s="85"/>
      <c r="B105" s="85"/>
      <c r="C105" s="85"/>
      <c r="D105" s="85"/>
      <c r="E105" s="85"/>
      <c r="F105" s="86"/>
      <c r="G105" s="86"/>
      <c r="H105" s="87"/>
      <c r="I105" s="88"/>
      <c r="J105" s="88"/>
      <c r="K105" s="89"/>
    </row>
    <row r="106" spans="1:11" x14ac:dyDescent="0.25">
      <c r="A106" s="85"/>
      <c r="B106" s="85"/>
      <c r="C106" s="85"/>
      <c r="D106" s="85"/>
      <c r="E106" s="86"/>
      <c r="F106" s="86"/>
      <c r="G106" s="86"/>
      <c r="H106" s="87"/>
      <c r="I106" s="88"/>
      <c r="J106" s="88"/>
      <c r="K106" s="89"/>
    </row>
    <row r="107" spans="1:11" x14ac:dyDescent="0.25">
      <c r="A107" s="85"/>
      <c r="B107" s="85"/>
      <c r="C107" s="85"/>
      <c r="D107" s="85"/>
      <c r="E107" s="86"/>
      <c r="F107" s="86"/>
      <c r="G107" s="86"/>
      <c r="H107" s="87"/>
      <c r="I107" s="88"/>
      <c r="J107" s="88"/>
      <c r="K107" s="89"/>
    </row>
    <row r="108" spans="1:11" x14ac:dyDescent="0.25">
      <c r="A108" s="85"/>
      <c r="B108" s="85"/>
      <c r="C108" s="85"/>
      <c r="D108" s="85"/>
      <c r="E108" s="86"/>
      <c r="F108" s="86"/>
      <c r="G108" s="86"/>
      <c r="H108" s="87"/>
      <c r="I108" s="88"/>
      <c r="J108" s="88"/>
      <c r="K108" s="89"/>
    </row>
    <row r="109" spans="1:11" x14ac:dyDescent="0.25">
      <c r="A109" s="85"/>
      <c r="B109" s="85"/>
      <c r="C109" s="85"/>
      <c r="D109" s="85"/>
      <c r="E109" s="86"/>
      <c r="F109" s="86"/>
      <c r="G109" s="86"/>
      <c r="H109" s="87"/>
      <c r="I109" s="88"/>
      <c r="J109" s="88"/>
      <c r="K109" s="90"/>
    </row>
  </sheetData>
  <autoFilter ref="A7:K49"/>
  <mergeCells count="2">
    <mergeCell ref="D9:D15"/>
    <mergeCell ref="D16:D17"/>
  </mergeCells>
  <conditionalFormatting sqref="D3">
    <cfRule type="cellIs" dxfId="1" priority="1" stopIfTrue="1" operator="equal">
      <formula>0</formula>
    </cfRule>
  </conditionalFormatting>
  <dataValidations count="8">
    <dataValidation type="list" allowBlank="1" showInputMessage="1" showErrorMessage="1" sqref="B107:B109">
      <formula1>IF(A107="WP1", P2WP1, IF(A107="WP2",P2WP2,IF(A107="WP3",P2WP3,IF(A107="WP4",P2WP4,IF(A107="WP5",P2WP5,IF(A107="WP6",P2WP6,0))))))</formula1>
    </dataValidation>
    <dataValidation type="list" allowBlank="1" showInputMessage="1" showErrorMessage="1" sqref="B23:B106 B8">
      <formula1>IF(A8="WP1", P9WP1, IF(A8="WP2",P9WP2,IF(A8="WP3",P9WP3,IF(A8="WP4",P9WP4,IF(A8="WP5",P9WP5,IF(A8="WP6",P9WP6,0))))))</formula1>
    </dataValidation>
    <dataValidation type="list" allowBlank="1" showInputMessage="1" showErrorMessage="1" sqref="F52:F109 E8:E51">
      <formula1>Tender</formula1>
    </dataValidation>
    <dataValidation type="list" allowBlank="1" showInputMessage="1" showErrorMessage="1" sqref="C23:C109">
      <formula1>BL</formula1>
    </dataValidation>
    <dataValidation type="list" allowBlank="1" showInputMessage="1" showErrorMessage="1" sqref="B9:B22">
      <formula1>IF(A9="WP1", chfg, IF(A9="WP2",P9WP2,IF(A9="WP3",P9WP3,IF(A9="WP4",P9WP4,IF(A9="WP5",P9WP5,IF(A9="WP6",P9WP6,0))))))</formula1>
    </dataValidation>
    <dataValidation type="list" allowBlank="1" showInputMessage="1" showErrorMessage="1" sqref="A8:A109">
      <formula1>"WP1,WP2,WP3,WP4,WP5,WP6"</formula1>
    </dataValidation>
    <dataValidation type="date" allowBlank="1" showInputMessage="1" showErrorMessage="1" errorTitle="Please insert a valid data" error="Please insert a valid data" sqref="H8:J106">
      <formula1>41640</formula1>
      <formula2>45291</formula2>
    </dataValidation>
    <dataValidation type="list" allowBlank="1" showInputMessage="1" showErrorMessage="1" sqref="C8:C22">
      <formula1>xhgf</formula1>
    </dataValidation>
  </dataValidations>
  <pageMargins left="0.17" right="0.17" top="0.36" bottom="0.74803149606299213" header="0.31496062992125984" footer="0.31496062992125984"/>
  <pageSetup paperSize="9" scale="60" fitToHeight="7" orientation="landscape" r:id="rId1"/>
  <headerFooter>
    <oddHeader>&amp;L&amp;F&amp;R&amp;12Interreg V-A Greece-Bulgaria 2014-2020 Cooperation Programme</oddHeader>
    <oddFooter>&amp;R&amp;12Page &amp;P of &amp;N</oddFooter>
  </headerFooter>
  <rowBreaks count="2" manualBreakCount="2">
    <brk id="17" max="11" man="1"/>
    <brk id="22" max="11" man="1"/>
  </row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79998168889431442"/>
    <pageSetUpPr fitToPage="1"/>
  </sheetPr>
  <dimension ref="A1:L105"/>
  <sheetViews>
    <sheetView workbookViewId="0"/>
  </sheetViews>
  <sheetFormatPr defaultColWidth="9.140625" defaultRowHeight="15" x14ac:dyDescent="0.25"/>
  <cols>
    <col min="1" max="1" width="7" style="71" customWidth="1"/>
    <col min="2" max="2" width="9.7109375" style="71" customWidth="1"/>
    <col min="3" max="3" width="21.28515625" style="71" customWidth="1"/>
    <col min="4" max="4" width="58.42578125" style="71" customWidth="1"/>
    <col min="5" max="5" width="13.28515625" style="71" customWidth="1"/>
    <col min="6" max="6" width="18.85546875" style="71" customWidth="1"/>
    <col min="7" max="7" width="17.28515625" style="71" customWidth="1"/>
    <col min="8" max="10" width="13.7109375" style="71" customWidth="1"/>
    <col min="11" max="11" width="12" style="71" customWidth="1"/>
    <col min="12" max="12" width="27" style="71" customWidth="1"/>
    <col min="13" max="16384" width="9.140625" style="71"/>
  </cols>
  <sheetData>
    <row r="1" spans="1:12" ht="31.5" x14ac:dyDescent="0.25">
      <c r="A1" s="59"/>
      <c r="B1" s="59"/>
      <c r="C1" s="91" t="s">
        <v>485</v>
      </c>
      <c r="D1" s="92">
        <f>'Cover Page'!C42</f>
        <v>0</v>
      </c>
      <c r="E1" s="59"/>
      <c r="F1" s="93" t="s">
        <v>462</v>
      </c>
      <c r="G1" s="94">
        <f>'Cover Page'!E19</f>
        <v>43040</v>
      </c>
      <c r="H1" s="59"/>
      <c r="I1" s="59"/>
      <c r="J1" s="59"/>
      <c r="K1" s="59"/>
      <c r="L1" s="59"/>
    </row>
    <row r="2" spans="1:12" ht="15.75" x14ac:dyDescent="0.25">
      <c r="A2" s="95"/>
      <c r="B2" s="95"/>
      <c r="C2" s="91" t="s">
        <v>455</v>
      </c>
      <c r="D2" s="92">
        <f>'Cover Page'!H42</f>
        <v>0</v>
      </c>
      <c r="E2" s="59"/>
      <c r="F2" s="93" t="s">
        <v>463</v>
      </c>
      <c r="G2" s="94">
        <f>'Cover Page'!G19</f>
        <v>43769</v>
      </c>
      <c r="H2" s="59"/>
      <c r="I2" s="59"/>
      <c r="J2" s="59"/>
      <c r="K2" s="59"/>
      <c r="L2" s="59"/>
    </row>
    <row r="3" spans="1:12" ht="31.5" x14ac:dyDescent="0.25">
      <c r="A3" s="95"/>
      <c r="B3" s="95"/>
      <c r="C3" s="91" t="s">
        <v>475</v>
      </c>
      <c r="D3" s="96">
        <f>'Cover Page'!I42</f>
        <v>0</v>
      </c>
      <c r="E3" s="59"/>
      <c r="F3" s="93" t="s">
        <v>464</v>
      </c>
      <c r="G3" s="97">
        <f>'Cover Page'!I19</f>
        <v>23.950718685831621</v>
      </c>
      <c r="H3" s="59"/>
      <c r="I3" s="59"/>
      <c r="J3" s="59"/>
      <c r="K3" s="59"/>
      <c r="L3" s="59"/>
    </row>
    <row r="4" spans="1:12" ht="31.5" x14ac:dyDescent="0.25">
      <c r="A4" s="95"/>
      <c r="B4" s="95"/>
      <c r="C4" s="91" t="s">
        <v>460</v>
      </c>
      <c r="D4" s="98">
        <f>SUM(G8:G105)</f>
        <v>0</v>
      </c>
      <c r="E4" s="59"/>
      <c r="F4" s="93" t="s">
        <v>456</v>
      </c>
      <c r="G4" s="94">
        <f>'Cover Page'!G29</f>
        <v>43220</v>
      </c>
      <c r="H4" s="59"/>
      <c r="I4" s="59"/>
      <c r="J4" s="59"/>
      <c r="K4" s="59"/>
      <c r="L4" s="59"/>
    </row>
    <row r="5" spans="1:12" ht="15.75" x14ac:dyDescent="0.25">
      <c r="A5" s="95"/>
      <c r="B5" s="95"/>
      <c r="C5" s="59"/>
      <c r="D5" s="59"/>
      <c r="E5" s="59"/>
      <c r="F5" s="59"/>
      <c r="G5" s="59"/>
      <c r="H5" s="59"/>
      <c r="I5" s="59"/>
      <c r="J5" s="59"/>
      <c r="K5" s="59"/>
      <c r="L5" s="59"/>
    </row>
    <row r="6" spans="1:12" ht="15.75" x14ac:dyDescent="0.25">
      <c r="A6" s="95"/>
      <c r="B6" s="95"/>
      <c r="C6" s="59"/>
      <c r="D6" s="59"/>
      <c r="E6" s="59"/>
      <c r="F6" s="59"/>
      <c r="G6" s="59"/>
      <c r="H6" s="59"/>
      <c r="I6" s="59"/>
      <c r="J6" s="59"/>
      <c r="K6" s="59"/>
      <c r="L6" s="59"/>
    </row>
    <row r="7" spans="1:12" ht="78.75" x14ac:dyDescent="0.25">
      <c r="A7" s="99" t="s">
        <v>60</v>
      </c>
      <c r="B7" s="100" t="s">
        <v>61</v>
      </c>
      <c r="C7" s="99" t="s">
        <v>62</v>
      </c>
      <c r="D7" s="99" t="s">
        <v>436</v>
      </c>
      <c r="E7" s="99" t="s">
        <v>430</v>
      </c>
      <c r="F7" s="99" t="s">
        <v>431</v>
      </c>
      <c r="G7" s="101" t="s">
        <v>442</v>
      </c>
      <c r="H7" s="101" t="s">
        <v>474</v>
      </c>
      <c r="I7" s="101" t="s">
        <v>438</v>
      </c>
      <c r="J7" s="101" t="s">
        <v>439</v>
      </c>
      <c r="K7" s="101" t="s">
        <v>461</v>
      </c>
      <c r="L7" s="102" t="s">
        <v>435</v>
      </c>
    </row>
    <row r="8" spans="1:12" x14ac:dyDescent="0.25">
      <c r="A8" s="72"/>
      <c r="B8" s="73"/>
      <c r="C8" s="74"/>
      <c r="D8" s="75"/>
      <c r="E8" s="75"/>
      <c r="F8" s="76"/>
      <c r="G8" s="77"/>
      <c r="H8" s="78"/>
      <c r="I8" s="78"/>
      <c r="J8" s="78"/>
      <c r="K8" s="79"/>
      <c r="L8" s="76"/>
    </row>
    <row r="9" spans="1:12" x14ac:dyDescent="0.25">
      <c r="A9" s="80"/>
      <c r="B9" s="73"/>
      <c r="C9" s="81"/>
      <c r="D9" s="73"/>
      <c r="E9" s="73"/>
      <c r="F9" s="82"/>
      <c r="G9" s="83"/>
      <c r="H9" s="84"/>
      <c r="I9" s="84"/>
      <c r="J9" s="84"/>
      <c r="K9" s="79"/>
      <c r="L9" s="82"/>
    </row>
    <row r="10" spans="1:12" x14ac:dyDescent="0.25">
      <c r="A10" s="80"/>
      <c r="B10" s="73"/>
      <c r="C10" s="81"/>
      <c r="D10" s="73"/>
      <c r="E10" s="73"/>
      <c r="F10" s="82"/>
      <c r="G10" s="83"/>
      <c r="H10" s="84"/>
      <c r="I10" s="84"/>
      <c r="J10" s="84"/>
      <c r="K10" s="79"/>
      <c r="L10" s="82"/>
    </row>
    <row r="11" spans="1:12" x14ac:dyDescent="0.25">
      <c r="A11" s="80"/>
      <c r="B11" s="73"/>
      <c r="C11" s="81"/>
      <c r="D11" s="73"/>
      <c r="E11" s="73"/>
      <c r="F11" s="82"/>
      <c r="G11" s="83"/>
      <c r="H11" s="84"/>
      <c r="I11" s="84"/>
      <c r="J11" s="84"/>
      <c r="K11" s="79"/>
      <c r="L11" s="82"/>
    </row>
    <row r="12" spans="1:12" x14ac:dyDescent="0.25">
      <c r="A12" s="80"/>
      <c r="B12" s="73"/>
      <c r="C12" s="81"/>
      <c r="D12" s="73"/>
      <c r="E12" s="73"/>
      <c r="F12" s="82"/>
      <c r="G12" s="83"/>
      <c r="H12" s="84"/>
      <c r="I12" s="84"/>
      <c r="J12" s="84"/>
      <c r="K12" s="79"/>
      <c r="L12" s="82"/>
    </row>
    <row r="13" spans="1:12" x14ac:dyDescent="0.25">
      <c r="A13" s="80"/>
      <c r="B13" s="73"/>
      <c r="C13" s="81"/>
      <c r="D13" s="73"/>
      <c r="E13" s="73"/>
      <c r="F13" s="82"/>
      <c r="G13" s="83"/>
      <c r="H13" s="84"/>
      <c r="I13" s="84"/>
      <c r="J13" s="84"/>
      <c r="K13" s="79"/>
      <c r="L13" s="82"/>
    </row>
    <row r="14" spans="1:12" x14ac:dyDescent="0.25">
      <c r="A14" s="80"/>
      <c r="B14" s="73"/>
      <c r="C14" s="81"/>
      <c r="D14" s="73"/>
      <c r="E14" s="73"/>
      <c r="F14" s="82"/>
      <c r="G14" s="83"/>
      <c r="H14" s="84"/>
      <c r="I14" s="84"/>
      <c r="J14" s="84"/>
      <c r="K14" s="79"/>
      <c r="L14" s="82"/>
    </row>
    <row r="15" spans="1:12" x14ac:dyDescent="0.25">
      <c r="A15" s="80"/>
      <c r="B15" s="73"/>
      <c r="C15" s="81"/>
      <c r="D15" s="73"/>
      <c r="E15" s="73"/>
      <c r="F15" s="82"/>
      <c r="G15" s="83"/>
      <c r="H15" s="84"/>
      <c r="I15" s="84"/>
      <c r="J15" s="84"/>
      <c r="K15" s="79"/>
      <c r="L15" s="82"/>
    </row>
    <row r="16" spans="1:12" x14ac:dyDescent="0.25">
      <c r="A16" s="80"/>
      <c r="B16" s="73"/>
      <c r="C16" s="81"/>
      <c r="D16" s="73"/>
      <c r="E16" s="73"/>
      <c r="F16" s="82"/>
      <c r="G16" s="83"/>
      <c r="H16" s="84"/>
      <c r="I16" s="84"/>
      <c r="J16" s="84"/>
      <c r="K16" s="79"/>
      <c r="L16" s="82"/>
    </row>
    <row r="17" spans="1:12" x14ac:dyDescent="0.25">
      <c r="A17" s="80"/>
      <c r="B17" s="73"/>
      <c r="C17" s="81"/>
      <c r="D17" s="73"/>
      <c r="E17" s="73"/>
      <c r="F17" s="82"/>
      <c r="G17" s="83"/>
      <c r="H17" s="84"/>
      <c r="I17" s="84"/>
      <c r="J17" s="84"/>
      <c r="K17" s="79"/>
      <c r="L17" s="82"/>
    </row>
    <row r="18" spans="1:12" x14ac:dyDescent="0.25">
      <c r="A18" s="80"/>
      <c r="B18" s="73"/>
      <c r="C18" s="81"/>
      <c r="D18" s="73"/>
      <c r="E18" s="73"/>
      <c r="F18" s="82"/>
      <c r="G18" s="83"/>
      <c r="H18" s="84"/>
      <c r="I18" s="84"/>
      <c r="J18" s="84"/>
      <c r="K18" s="79"/>
      <c r="L18" s="82"/>
    </row>
    <row r="19" spans="1:12" x14ac:dyDescent="0.25">
      <c r="A19" s="80"/>
      <c r="B19" s="73"/>
      <c r="C19" s="81"/>
      <c r="D19" s="73"/>
      <c r="E19" s="73"/>
      <c r="F19" s="82"/>
      <c r="G19" s="83"/>
      <c r="H19" s="84"/>
      <c r="I19" s="84"/>
      <c r="J19" s="84"/>
      <c r="K19" s="79"/>
      <c r="L19" s="82"/>
    </row>
    <row r="20" spans="1:12" x14ac:dyDescent="0.25">
      <c r="A20" s="80"/>
      <c r="B20" s="73"/>
      <c r="C20" s="81"/>
      <c r="D20" s="73"/>
      <c r="E20" s="73"/>
      <c r="F20" s="82"/>
      <c r="G20" s="83"/>
      <c r="H20" s="84"/>
      <c r="I20" s="84"/>
      <c r="J20" s="84"/>
      <c r="K20" s="79"/>
      <c r="L20" s="82"/>
    </row>
    <row r="21" spans="1:12" x14ac:dyDescent="0.25">
      <c r="A21" s="80"/>
      <c r="B21" s="73"/>
      <c r="C21" s="81"/>
      <c r="D21" s="73"/>
      <c r="E21" s="73"/>
      <c r="F21" s="82"/>
      <c r="G21" s="83"/>
      <c r="H21" s="84"/>
      <c r="I21" s="84"/>
      <c r="J21" s="84"/>
      <c r="K21" s="79"/>
      <c r="L21" s="82"/>
    </row>
    <row r="22" spans="1:12" x14ac:dyDescent="0.25">
      <c r="A22" s="80"/>
      <c r="B22" s="73"/>
      <c r="C22" s="81"/>
      <c r="D22" s="73"/>
      <c r="E22" s="73"/>
      <c r="F22" s="82"/>
      <c r="G22" s="83"/>
      <c r="H22" s="84"/>
      <c r="I22" s="84"/>
      <c r="J22" s="84"/>
      <c r="K22" s="79"/>
      <c r="L22" s="82"/>
    </row>
    <row r="23" spans="1:12" x14ac:dyDescent="0.25">
      <c r="A23" s="80"/>
      <c r="B23" s="73"/>
      <c r="C23" s="81"/>
      <c r="D23" s="73"/>
      <c r="E23" s="73"/>
      <c r="F23" s="82"/>
      <c r="G23" s="83"/>
      <c r="H23" s="84"/>
      <c r="I23" s="84"/>
      <c r="J23" s="84"/>
      <c r="K23" s="79"/>
      <c r="L23" s="82"/>
    </row>
    <row r="24" spans="1:12" x14ac:dyDescent="0.25">
      <c r="A24" s="80"/>
      <c r="B24" s="73"/>
      <c r="C24" s="81"/>
      <c r="D24" s="73"/>
      <c r="E24" s="73"/>
      <c r="F24" s="82"/>
      <c r="G24" s="83"/>
      <c r="H24" s="84"/>
      <c r="I24" s="84"/>
      <c r="J24" s="84"/>
      <c r="K24" s="79"/>
      <c r="L24" s="82"/>
    </row>
    <row r="25" spans="1:12" x14ac:dyDescent="0.25">
      <c r="A25" s="80"/>
      <c r="B25" s="73"/>
      <c r="C25" s="81"/>
      <c r="D25" s="73"/>
      <c r="E25" s="73"/>
      <c r="F25" s="82"/>
      <c r="G25" s="83"/>
      <c r="H25" s="84"/>
      <c r="I25" s="84"/>
      <c r="J25" s="84"/>
      <c r="K25" s="79"/>
      <c r="L25" s="82"/>
    </row>
    <row r="26" spans="1:12" x14ac:dyDescent="0.25">
      <c r="A26" s="80"/>
      <c r="B26" s="73"/>
      <c r="C26" s="81"/>
      <c r="D26" s="73"/>
      <c r="E26" s="73"/>
      <c r="F26" s="82"/>
      <c r="G26" s="83"/>
      <c r="H26" s="84"/>
      <c r="I26" s="84"/>
      <c r="J26" s="84"/>
      <c r="K26" s="79"/>
      <c r="L26" s="82"/>
    </row>
    <row r="27" spans="1:12" x14ac:dyDescent="0.25">
      <c r="A27" s="80"/>
      <c r="B27" s="73"/>
      <c r="C27" s="81"/>
      <c r="D27" s="73"/>
      <c r="E27" s="73"/>
      <c r="F27" s="82"/>
      <c r="G27" s="83"/>
      <c r="H27" s="84"/>
      <c r="I27" s="84"/>
      <c r="J27" s="84"/>
      <c r="K27" s="79"/>
      <c r="L27" s="82"/>
    </row>
    <row r="28" spans="1:12" x14ac:dyDescent="0.25">
      <c r="A28" s="80"/>
      <c r="B28" s="73"/>
      <c r="C28" s="81"/>
      <c r="D28" s="73"/>
      <c r="E28" s="73"/>
      <c r="F28" s="82"/>
      <c r="G28" s="83"/>
      <c r="H28" s="84"/>
      <c r="I28" s="84"/>
      <c r="J28" s="84"/>
      <c r="K28" s="79"/>
      <c r="L28" s="82"/>
    </row>
    <row r="29" spans="1:12" x14ac:dyDescent="0.25">
      <c r="A29" s="80"/>
      <c r="B29" s="73"/>
      <c r="C29" s="81"/>
      <c r="D29" s="73"/>
      <c r="E29" s="73"/>
      <c r="F29" s="82"/>
      <c r="G29" s="83"/>
      <c r="H29" s="84"/>
      <c r="I29" s="84"/>
      <c r="J29" s="84"/>
      <c r="K29" s="79"/>
      <c r="L29" s="82"/>
    </row>
    <row r="30" spans="1:12" x14ac:dyDescent="0.25">
      <c r="A30" s="80"/>
      <c r="B30" s="73"/>
      <c r="C30" s="81"/>
      <c r="D30" s="73"/>
      <c r="E30" s="73"/>
      <c r="F30" s="82"/>
      <c r="G30" s="83"/>
      <c r="H30" s="84"/>
      <c r="I30" s="84"/>
      <c r="J30" s="84"/>
      <c r="K30" s="79"/>
      <c r="L30" s="82"/>
    </row>
    <row r="31" spans="1:12" x14ac:dyDescent="0.25">
      <c r="A31" s="80"/>
      <c r="B31" s="73"/>
      <c r="C31" s="81"/>
      <c r="D31" s="73"/>
      <c r="E31" s="73"/>
      <c r="F31" s="82"/>
      <c r="G31" s="83"/>
      <c r="H31" s="84"/>
      <c r="I31" s="84"/>
      <c r="J31" s="84"/>
      <c r="K31" s="79"/>
      <c r="L31" s="82"/>
    </row>
    <row r="32" spans="1:12" x14ac:dyDescent="0.25">
      <c r="A32" s="80"/>
      <c r="B32" s="73"/>
      <c r="C32" s="81"/>
      <c r="D32" s="73"/>
      <c r="E32" s="73"/>
      <c r="F32" s="82"/>
      <c r="G32" s="83"/>
      <c r="H32" s="84"/>
      <c r="I32" s="84"/>
      <c r="J32" s="84"/>
      <c r="K32" s="79"/>
      <c r="L32" s="82"/>
    </row>
    <row r="33" spans="1:12" x14ac:dyDescent="0.25">
      <c r="A33" s="80"/>
      <c r="B33" s="73"/>
      <c r="C33" s="81"/>
      <c r="D33" s="73"/>
      <c r="E33" s="73"/>
      <c r="F33" s="82"/>
      <c r="G33" s="83"/>
      <c r="H33" s="84"/>
      <c r="I33" s="84"/>
      <c r="J33" s="84"/>
      <c r="K33" s="79"/>
      <c r="L33" s="82"/>
    </row>
    <row r="34" spans="1:12" x14ac:dyDescent="0.25">
      <c r="A34" s="80"/>
      <c r="B34" s="73"/>
      <c r="C34" s="81"/>
      <c r="D34" s="73"/>
      <c r="E34" s="73"/>
      <c r="F34" s="82"/>
      <c r="G34" s="83"/>
      <c r="H34" s="84"/>
      <c r="I34" s="84"/>
      <c r="J34" s="84"/>
      <c r="K34" s="79"/>
      <c r="L34" s="82"/>
    </row>
    <row r="35" spans="1:12" x14ac:dyDescent="0.25">
      <c r="A35" s="80"/>
      <c r="B35" s="73"/>
      <c r="C35" s="81"/>
      <c r="D35" s="73"/>
      <c r="E35" s="73"/>
      <c r="F35" s="82"/>
      <c r="G35" s="83"/>
      <c r="H35" s="84"/>
      <c r="I35" s="84"/>
      <c r="J35" s="84"/>
      <c r="K35" s="79"/>
      <c r="L35" s="82"/>
    </row>
    <row r="36" spans="1:12" x14ac:dyDescent="0.25">
      <c r="A36" s="80"/>
      <c r="B36" s="73"/>
      <c r="C36" s="81"/>
      <c r="D36" s="73"/>
      <c r="E36" s="73"/>
      <c r="F36" s="82"/>
      <c r="G36" s="83"/>
      <c r="H36" s="84"/>
      <c r="I36" s="84"/>
      <c r="J36" s="84"/>
      <c r="K36" s="79"/>
      <c r="L36" s="82"/>
    </row>
    <row r="37" spans="1:12" x14ac:dyDescent="0.25">
      <c r="A37" s="80"/>
      <c r="B37" s="73"/>
      <c r="C37" s="81"/>
      <c r="D37" s="73"/>
      <c r="E37" s="73"/>
      <c r="F37" s="82"/>
      <c r="G37" s="83"/>
      <c r="H37" s="84"/>
      <c r="I37" s="84"/>
      <c r="J37" s="84"/>
      <c r="K37" s="79"/>
      <c r="L37" s="82"/>
    </row>
    <row r="38" spans="1:12" x14ac:dyDescent="0.25">
      <c r="A38" s="80"/>
      <c r="B38" s="73"/>
      <c r="C38" s="81"/>
      <c r="D38" s="73"/>
      <c r="E38" s="73"/>
      <c r="F38" s="82"/>
      <c r="G38" s="82"/>
      <c r="H38" s="83"/>
      <c r="I38" s="84"/>
      <c r="J38" s="84"/>
      <c r="K38" s="79"/>
      <c r="L38" s="82"/>
    </row>
    <row r="39" spans="1:12" x14ac:dyDescent="0.25">
      <c r="A39" s="80"/>
      <c r="B39" s="73"/>
      <c r="C39" s="81"/>
      <c r="D39" s="73"/>
      <c r="E39" s="73"/>
      <c r="F39" s="82"/>
      <c r="G39" s="82"/>
      <c r="H39" s="83"/>
      <c r="I39" s="84"/>
      <c r="J39" s="84"/>
      <c r="K39" s="79"/>
      <c r="L39" s="82"/>
    </row>
    <row r="40" spans="1:12" x14ac:dyDescent="0.25">
      <c r="A40" s="80"/>
      <c r="B40" s="73"/>
      <c r="C40" s="81"/>
      <c r="D40" s="73"/>
      <c r="E40" s="73"/>
      <c r="F40" s="82"/>
      <c r="G40" s="82"/>
      <c r="H40" s="83"/>
      <c r="I40" s="84"/>
      <c r="J40" s="84"/>
      <c r="K40" s="79"/>
      <c r="L40" s="82"/>
    </row>
    <row r="41" spans="1:12" x14ac:dyDescent="0.25">
      <c r="A41" s="80"/>
      <c r="B41" s="73"/>
      <c r="C41" s="81"/>
      <c r="D41" s="73"/>
      <c r="E41" s="73"/>
      <c r="F41" s="82"/>
      <c r="G41" s="82"/>
      <c r="H41" s="83"/>
      <c r="I41" s="84"/>
      <c r="J41" s="84"/>
      <c r="K41" s="79"/>
      <c r="L41" s="82"/>
    </row>
    <row r="42" spans="1:12" x14ac:dyDescent="0.25">
      <c r="A42" s="80"/>
      <c r="B42" s="73"/>
      <c r="C42" s="81"/>
      <c r="D42" s="73"/>
      <c r="E42" s="73"/>
      <c r="F42" s="82"/>
      <c r="G42" s="82"/>
      <c r="H42" s="83"/>
      <c r="I42" s="84"/>
      <c r="J42" s="84"/>
      <c r="K42" s="79"/>
      <c r="L42" s="82"/>
    </row>
    <row r="43" spans="1:12" x14ac:dyDescent="0.25">
      <c r="A43" s="80"/>
      <c r="B43" s="73"/>
      <c r="C43" s="81"/>
      <c r="D43" s="73"/>
      <c r="E43" s="73"/>
      <c r="F43" s="82"/>
      <c r="G43" s="82"/>
      <c r="H43" s="83"/>
      <c r="I43" s="84"/>
      <c r="J43" s="84"/>
      <c r="K43" s="79"/>
      <c r="L43" s="82"/>
    </row>
    <row r="44" spans="1:12" x14ac:dyDescent="0.25">
      <c r="A44" s="85"/>
      <c r="B44" s="85"/>
      <c r="C44" s="85"/>
      <c r="D44" s="85"/>
      <c r="E44" s="85"/>
      <c r="F44" s="86"/>
      <c r="G44" s="86"/>
      <c r="H44" s="87"/>
      <c r="I44" s="88"/>
      <c r="J44" s="88"/>
      <c r="K44" s="89"/>
    </row>
    <row r="45" spans="1:12" x14ac:dyDescent="0.25">
      <c r="A45" s="85"/>
      <c r="B45" s="85"/>
      <c r="C45" s="85"/>
      <c r="D45" s="85"/>
      <c r="E45" s="85"/>
      <c r="F45" s="86"/>
      <c r="G45" s="86"/>
      <c r="H45" s="87"/>
      <c r="I45" s="88"/>
      <c r="J45" s="88"/>
      <c r="K45" s="89"/>
    </row>
    <row r="46" spans="1:12" x14ac:dyDescent="0.25">
      <c r="A46" s="85"/>
      <c r="B46" s="85"/>
      <c r="C46" s="85"/>
      <c r="D46" s="85"/>
      <c r="E46" s="85"/>
      <c r="F46" s="86"/>
      <c r="G46" s="86"/>
      <c r="H46" s="87"/>
      <c r="I46" s="88"/>
      <c r="J46" s="88"/>
      <c r="K46" s="89"/>
    </row>
    <row r="47" spans="1:12" x14ac:dyDescent="0.25">
      <c r="A47" s="85"/>
      <c r="B47" s="85"/>
      <c r="C47" s="85"/>
      <c r="D47" s="85"/>
      <c r="E47" s="85"/>
      <c r="F47" s="86"/>
      <c r="G47" s="86"/>
      <c r="H47" s="87"/>
      <c r="I47" s="88"/>
      <c r="J47" s="88"/>
      <c r="K47" s="89"/>
    </row>
    <row r="48" spans="1:12" x14ac:dyDescent="0.25">
      <c r="A48" s="85"/>
      <c r="B48" s="85"/>
      <c r="C48" s="85"/>
      <c r="D48" s="85"/>
      <c r="E48" s="85"/>
      <c r="F48" s="86"/>
      <c r="G48" s="86"/>
      <c r="H48" s="87"/>
      <c r="I48" s="88"/>
      <c r="J48" s="88"/>
      <c r="K48" s="89"/>
    </row>
    <row r="49" spans="1:11" x14ac:dyDescent="0.25">
      <c r="A49" s="85"/>
      <c r="B49" s="85"/>
      <c r="C49" s="85"/>
      <c r="D49" s="85"/>
      <c r="E49" s="85"/>
      <c r="F49" s="86"/>
      <c r="G49" s="86"/>
      <c r="H49" s="87"/>
      <c r="I49" s="88"/>
      <c r="J49" s="88"/>
      <c r="K49" s="89"/>
    </row>
    <row r="50" spans="1:11" x14ac:dyDescent="0.25">
      <c r="A50" s="85"/>
      <c r="B50" s="85"/>
      <c r="C50" s="85"/>
      <c r="D50" s="85"/>
      <c r="E50" s="85"/>
      <c r="F50" s="86"/>
      <c r="G50" s="86"/>
      <c r="H50" s="87"/>
      <c r="I50" s="88"/>
      <c r="J50" s="88"/>
      <c r="K50" s="89"/>
    </row>
    <row r="51" spans="1:11" x14ac:dyDescent="0.25">
      <c r="A51" s="85"/>
      <c r="B51" s="85"/>
      <c r="C51" s="85"/>
      <c r="D51" s="85"/>
      <c r="E51" s="85"/>
      <c r="F51" s="86"/>
      <c r="G51" s="86"/>
      <c r="H51" s="87"/>
      <c r="I51" s="88"/>
      <c r="J51" s="88"/>
      <c r="K51" s="89"/>
    </row>
    <row r="52" spans="1:11" x14ac:dyDescent="0.25">
      <c r="A52" s="85"/>
      <c r="B52" s="85"/>
      <c r="C52" s="85"/>
      <c r="D52" s="85"/>
      <c r="E52" s="85"/>
      <c r="F52" s="86"/>
      <c r="G52" s="86"/>
      <c r="H52" s="87"/>
      <c r="I52" s="88"/>
      <c r="J52" s="88"/>
      <c r="K52" s="89"/>
    </row>
    <row r="53" spans="1:11" x14ac:dyDescent="0.25">
      <c r="A53" s="85"/>
      <c r="B53" s="85"/>
      <c r="C53" s="85"/>
      <c r="D53" s="85"/>
      <c r="E53" s="85"/>
      <c r="F53" s="86"/>
      <c r="G53" s="86"/>
      <c r="H53" s="87"/>
      <c r="I53" s="88"/>
      <c r="J53" s="88"/>
      <c r="K53" s="89"/>
    </row>
    <row r="54" spans="1:11" x14ac:dyDescent="0.25">
      <c r="A54" s="85"/>
      <c r="B54" s="85"/>
      <c r="C54" s="85"/>
      <c r="D54" s="85"/>
      <c r="E54" s="85"/>
      <c r="F54" s="86"/>
      <c r="G54" s="86"/>
      <c r="H54" s="87"/>
      <c r="I54" s="88"/>
      <c r="J54" s="88"/>
      <c r="K54" s="89"/>
    </row>
    <row r="55" spans="1:11" x14ac:dyDescent="0.25">
      <c r="A55" s="85"/>
      <c r="B55" s="85"/>
      <c r="C55" s="85"/>
      <c r="D55" s="85"/>
      <c r="E55" s="85"/>
      <c r="F55" s="86"/>
      <c r="G55" s="86"/>
      <c r="H55" s="87"/>
      <c r="I55" s="88"/>
      <c r="J55" s="88"/>
      <c r="K55" s="89"/>
    </row>
    <row r="56" spans="1:11" x14ac:dyDescent="0.25">
      <c r="A56" s="85"/>
      <c r="B56" s="85"/>
      <c r="C56" s="85"/>
      <c r="D56" s="85"/>
      <c r="E56" s="85"/>
      <c r="F56" s="86"/>
      <c r="G56" s="86"/>
      <c r="H56" s="87"/>
      <c r="I56" s="88"/>
      <c r="J56" s="88"/>
      <c r="K56" s="89"/>
    </row>
    <row r="57" spans="1:11" x14ac:dyDescent="0.25">
      <c r="A57" s="85"/>
      <c r="B57" s="85"/>
      <c r="C57" s="85"/>
      <c r="D57" s="85"/>
      <c r="E57" s="85"/>
      <c r="F57" s="86"/>
      <c r="G57" s="86"/>
      <c r="H57" s="87"/>
      <c r="I57" s="88"/>
      <c r="J57" s="88"/>
      <c r="K57" s="89"/>
    </row>
    <row r="58" spans="1:11" x14ac:dyDescent="0.25">
      <c r="A58" s="85"/>
      <c r="B58" s="85"/>
      <c r="C58" s="85"/>
      <c r="D58" s="85"/>
      <c r="E58" s="85"/>
      <c r="F58" s="86"/>
      <c r="G58" s="86"/>
      <c r="H58" s="87"/>
      <c r="I58" s="88"/>
      <c r="J58" s="88"/>
      <c r="K58" s="89"/>
    </row>
    <row r="59" spans="1:11" x14ac:dyDescent="0.25">
      <c r="A59" s="85"/>
      <c r="B59" s="85"/>
      <c r="C59" s="85"/>
      <c r="D59" s="85"/>
      <c r="E59" s="85"/>
      <c r="F59" s="86"/>
      <c r="G59" s="86"/>
      <c r="H59" s="87"/>
      <c r="I59" s="88"/>
      <c r="J59" s="88"/>
      <c r="K59" s="89"/>
    </row>
    <row r="60" spans="1:11" x14ac:dyDescent="0.25">
      <c r="A60" s="85"/>
      <c r="B60" s="85"/>
      <c r="C60" s="85"/>
      <c r="D60" s="85"/>
      <c r="E60" s="85"/>
      <c r="F60" s="86"/>
      <c r="G60" s="86"/>
      <c r="H60" s="87"/>
      <c r="I60" s="88"/>
      <c r="J60" s="88"/>
      <c r="K60" s="89"/>
    </row>
    <row r="61" spans="1:11" x14ac:dyDescent="0.25">
      <c r="A61" s="85"/>
      <c r="B61" s="85"/>
      <c r="C61" s="85"/>
      <c r="D61" s="85"/>
      <c r="E61" s="85"/>
      <c r="F61" s="86"/>
      <c r="G61" s="86"/>
      <c r="H61" s="87"/>
      <c r="I61" s="88"/>
      <c r="J61" s="88"/>
      <c r="K61" s="89"/>
    </row>
    <row r="62" spans="1:11" x14ac:dyDescent="0.25">
      <c r="A62" s="85"/>
      <c r="B62" s="85"/>
      <c r="C62" s="85"/>
      <c r="D62" s="85"/>
      <c r="E62" s="85"/>
      <c r="F62" s="86"/>
      <c r="G62" s="86"/>
      <c r="H62" s="87"/>
      <c r="I62" s="88"/>
      <c r="J62" s="88"/>
      <c r="K62" s="89"/>
    </row>
    <row r="63" spans="1:11" x14ac:dyDescent="0.25">
      <c r="A63" s="85"/>
      <c r="B63" s="85"/>
      <c r="C63" s="85"/>
      <c r="D63" s="85"/>
      <c r="E63" s="85"/>
      <c r="F63" s="86"/>
      <c r="G63" s="86"/>
      <c r="H63" s="87"/>
      <c r="I63" s="88"/>
      <c r="J63" s="88"/>
      <c r="K63" s="89"/>
    </row>
    <row r="64" spans="1:11" x14ac:dyDescent="0.25">
      <c r="A64" s="85"/>
      <c r="B64" s="85"/>
      <c r="C64" s="85"/>
      <c r="D64" s="85"/>
      <c r="E64" s="85"/>
      <c r="F64" s="86"/>
      <c r="G64" s="86"/>
      <c r="H64" s="87"/>
      <c r="I64" s="88"/>
      <c r="J64" s="88"/>
      <c r="K64" s="89"/>
    </row>
    <row r="65" spans="1:11" x14ac:dyDescent="0.25">
      <c r="A65" s="85"/>
      <c r="B65" s="85"/>
      <c r="C65" s="85"/>
      <c r="D65" s="85"/>
      <c r="E65" s="85"/>
      <c r="F65" s="86"/>
      <c r="G65" s="86"/>
      <c r="H65" s="87"/>
      <c r="I65" s="88"/>
      <c r="J65" s="88"/>
      <c r="K65" s="89"/>
    </row>
    <row r="66" spans="1:11" x14ac:dyDescent="0.25">
      <c r="A66" s="85"/>
      <c r="B66" s="85"/>
      <c r="C66" s="85"/>
      <c r="D66" s="85"/>
      <c r="E66" s="85"/>
      <c r="F66" s="86"/>
      <c r="G66" s="86"/>
      <c r="H66" s="87"/>
      <c r="I66" s="88"/>
      <c r="J66" s="88"/>
      <c r="K66" s="89"/>
    </row>
    <row r="67" spans="1:11" x14ac:dyDescent="0.25">
      <c r="A67" s="85"/>
      <c r="B67" s="85"/>
      <c r="C67" s="85"/>
      <c r="D67" s="85"/>
      <c r="E67" s="85"/>
      <c r="F67" s="86"/>
      <c r="G67" s="86"/>
      <c r="H67" s="87"/>
      <c r="I67" s="88"/>
      <c r="J67" s="88"/>
      <c r="K67" s="89"/>
    </row>
    <row r="68" spans="1:11" x14ac:dyDescent="0.25">
      <c r="A68" s="85"/>
      <c r="B68" s="85"/>
      <c r="C68" s="85"/>
      <c r="D68" s="85"/>
      <c r="E68" s="85"/>
      <c r="F68" s="86"/>
      <c r="G68" s="86"/>
      <c r="H68" s="87"/>
      <c r="I68" s="88"/>
      <c r="J68" s="88"/>
      <c r="K68" s="89"/>
    </row>
    <row r="69" spans="1:11" x14ac:dyDescent="0.25">
      <c r="A69" s="85"/>
      <c r="B69" s="85"/>
      <c r="C69" s="85"/>
      <c r="D69" s="85"/>
      <c r="E69" s="85"/>
      <c r="F69" s="86"/>
      <c r="G69" s="86"/>
      <c r="H69" s="87"/>
      <c r="I69" s="88"/>
      <c r="J69" s="88"/>
      <c r="K69" s="89"/>
    </row>
    <row r="70" spans="1:11" x14ac:dyDescent="0.25">
      <c r="A70" s="85"/>
      <c r="B70" s="85"/>
      <c r="C70" s="85"/>
      <c r="D70" s="85"/>
      <c r="E70" s="85"/>
      <c r="F70" s="86"/>
      <c r="G70" s="86"/>
      <c r="H70" s="87"/>
      <c r="I70" s="88"/>
      <c r="J70" s="88"/>
      <c r="K70" s="89"/>
    </row>
    <row r="71" spans="1:11" x14ac:dyDescent="0.25">
      <c r="A71" s="85"/>
      <c r="B71" s="85"/>
      <c r="C71" s="85"/>
      <c r="D71" s="85"/>
      <c r="E71" s="85"/>
      <c r="F71" s="86"/>
      <c r="G71" s="86"/>
      <c r="H71" s="87"/>
      <c r="I71" s="88"/>
      <c r="J71" s="88"/>
      <c r="K71" s="89"/>
    </row>
    <row r="72" spans="1:11" x14ac:dyDescent="0.25">
      <c r="A72" s="85"/>
      <c r="B72" s="85"/>
      <c r="C72" s="85"/>
      <c r="D72" s="85"/>
      <c r="E72" s="85"/>
      <c r="F72" s="86"/>
      <c r="G72" s="86"/>
      <c r="H72" s="87"/>
      <c r="I72" s="88"/>
      <c r="J72" s="88"/>
      <c r="K72" s="89"/>
    </row>
    <row r="73" spans="1:11" x14ac:dyDescent="0.25">
      <c r="A73" s="85"/>
      <c r="B73" s="85"/>
      <c r="C73" s="85"/>
      <c r="D73" s="85"/>
      <c r="E73" s="85"/>
      <c r="F73" s="86"/>
      <c r="G73" s="86"/>
      <c r="H73" s="87"/>
      <c r="I73" s="88"/>
      <c r="J73" s="88"/>
      <c r="K73" s="89"/>
    </row>
    <row r="74" spans="1:11" x14ac:dyDescent="0.25">
      <c r="A74" s="85"/>
      <c r="B74" s="85"/>
      <c r="C74" s="85"/>
      <c r="D74" s="85"/>
      <c r="E74" s="85"/>
      <c r="F74" s="86"/>
      <c r="G74" s="86"/>
      <c r="H74" s="87"/>
      <c r="I74" s="88"/>
      <c r="J74" s="88"/>
      <c r="K74" s="89"/>
    </row>
    <row r="75" spans="1:11" x14ac:dyDescent="0.25">
      <c r="A75" s="85"/>
      <c r="B75" s="85"/>
      <c r="C75" s="85"/>
      <c r="D75" s="85"/>
      <c r="E75" s="85"/>
      <c r="F75" s="86"/>
      <c r="G75" s="86"/>
      <c r="H75" s="87"/>
      <c r="I75" s="88"/>
      <c r="J75" s="88"/>
      <c r="K75" s="89"/>
    </row>
    <row r="76" spans="1:11" x14ac:dyDescent="0.25">
      <c r="A76" s="85"/>
      <c r="B76" s="85"/>
      <c r="C76" s="85"/>
      <c r="D76" s="85"/>
      <c r="E76" s="85"/>
      <c r="F76" s="86"/>
      <c r="G76" s="86"/>
      <c r="H76" s="87"/>
      <c r="I76" s="88"/>
      <c r="J76" s="88"/>
      <c r="K76" s="89"/>
    </row>
    <row r="77" spans="1:11" x14ac:dyDescent="0.25">
      <c r="A77" s="85"/>
      <c r="B77" s="85"/>
      <c r="C77" s="85"/>
      <c r="D77" s="85"/>
      <c r="E77" s="85"/>
      <c r="F77" s="86"/>
      <c r="G77" s="86"/>
      <c r="H77" s="87"/>
      <c r="I77" s="88"/>
      <c r="J77" s="88"/>
      <c r="K77" s="89"/>
    </row>
    <row r="78" spans="1:11" x14ac:dyDescent="0.25">
      <c r="A78" s="85"/>
      <c r="B78" s="85"/>
      <c r="C78" s="85"/>
      <c r="D78" s="85"/>
      <c r="E78" s="85"/>
      <c r="F78" s="86"/>
      <c r="G78" s="86"/>
      <c r="H78" s="87"/>
      <c r="I78" s="88"/>
      <c r="J78" s="88"/>
      <c r="K78" s="89"/>
    </row>
    <row r="79" spans="1:11" x14ac:dyDescent="0.25">
      <c r="A79" s="85"/>
      <c r="B79" s="85"/>
      <c r="C79" s="85"/>
      <c r="D79" s="85"/>
      <c r="E79" s="85"/>
      <c r="F79" s="86"/>
      <c r="G79" s="86"/>
      <c r="H79" s="87"/>
      <c r="I79" s="88"/>
      <c r="J79" s="88"/>
      <c r="K79" s="89"/>
    </row>
    <row r="80" spans="1:11" x14ac:dyDescent="0.25">
      <c r="A80" s="85"/>
      <c r="B80" s="85"/>
      <c r="C80" s="85"/>
      <c r="D80" s="85"/>
      <c r="E80" s="85"/>
      <c r="F80" s="86"/>
      <c r="G80" s="86"/>
      <c r="H80" s="87"/>
      <c r="I80" s="88"/>
      <c r="J80" s="88"/>
      <c r="K80" s="89"/>
    </row>
    <row r="81" spans="1:11" x14ac:dyDescent="0.25">
      <c r="A81" s="85"/>
      <c r="B81" s="85"/>
      <c r="C81" s="85"/>
      <c r="D81" s="85"/>
      <c r="E81" s="85"/>
      <c r="F81" s="86"/>
      <c r="G81" s="86"/>
      <c r="H81" s="87"/>
      <c r="I81" s="88"/>
      <c r="J81" s="88"/>
      <c r="K81" s="89"/>
    </row>
    <row r="82" spans="1:11" x14ac:dyDescent="0.25">
      <c r="A82" s="85"/>
      <c r="B82" s="85"/>
      <c r="C82" s="85"/>
      <c r="D82" s="85"/>
      <c r="E82" s="85"/>
      <c r="F82" s="86"/>
      <c r="G82" s="86"/>
      <c r="H82" s="87"/>
      <c r="I82" s="88"/>
      <c r="J82" s="88"/>
      <c r="K82" s="89"/>
    </row>
    <row r="83" spans="1:11" x14ac:dyDescent="0.25">
      <c r="A83" s="85"/>
      <c r="B83" s="85"/>
      <c r="C83" s="85"/>
      <c r="D83" s="85"/>
      <c r="E83" s="85"/>
      <c r="F83" s="86"/>
      <c r="G83" s="86"/>
      <c r="H83" s="87"/>
      <c r="I83" s="88"/>
      <c r="J83" s="88"/>
      <c r="K83" s="89"/>
    </row>
    <row r="84" spans="1:11" x14ac:dyDescent="0.25">
      <c r="A84" s="85"/>
      <c r="B84" s="85"/>
      <c r="C84" s="85"/>
      <c r="D84" s="85"/>
      <c r="E84" s="85"/>
      <c r="F84" s="86"/>
      <c r="G84" s="86"/>
      <c r="H84" s="87"/>
      <c r="I84" s="88"/>
      <c r="J84" s="88"/>
      <c r="K84" s="89"/>
    </row>
    <row r="85" spans="1:11" x14ac:dyDescent="0.25">
      <c r="A85" s="85"/>
      <c r="B85" s="85"/>
      <c r="C85" s="85"/>
      <c r="D85" s="85"/>
      <c r="E85" s="85"/>
      <c r="F85" s="86"/>
      <c r="G85" s="86"/>
      <c r="H85" s="87"/>
      <c r="I85" s="88"/>
      <c r="J85" s="88"/>
      <c r="K85" s="89"/>
    </row>
    <row r="86" spans="1:11" x14ac:dyDescent="0.25">
      <c r="A86" s="85"/>
      <c r="B86" s="85"/>
      <c r="C86" s="85"/>
      <c r="D86" s="85"/>
      <c r="E86" s="85"/>
      <c r="F86" s="86"/>
      <c r="G86" s="86"/>
      <c r="H86" s="87"/>
      <c r="I86" s="88"/>
      <c r="J86" s="88"/>
      <c r="K86" s="89"/>
    </row>
    <row r="87" spans="1:11" x14ac:dyDescent="0.25">
      <c r="A87" s="85"/>
      <c r="B87" s="85"/>
      <c r="C87" s="85"/>
      <c r="D87" s="85"/>
      <c r="E87" s="85"/>
      <c r="F87" s="86"/>
      <c r="G87" s="86"/>
      <c r="H87" s="87"/>
      <c r="I87" s="88"/>
      <c r="J87" s="88"/>
      <c r="K87" s="89"/>
    </row>
    <row r="88" spans="1:11" x14ac:dyDescent="0.25">
      <c r="A88" s="85"/>
      <c r="B88" s="85"/>
      <c r="C88" s="85"/>
      <c r="D88" s="85"/>
      <c r="E88" s="85"/>
      <c r="F88" s="86"/>
      <c r="G88" s="86"/>
      <c r="H88" s="87"/>
      <c r="I88" s="88"/>
      <c r="J88" s="88"/>
      <c r="K88" s="89"/>
    </row>
    <row r="89" spans="1:11" x14ac:dyDescent="0.25">
      <c r="A89" s="85"/>
      <c r="B89" s="85"/>
      <c r="C89" s="85"/>
      <c r="D89" s="85"/>
      <c r="E89" s="85"/>
      <c r="F89" s="86"/>
      <c r="G89" s="86"/>
      <c r="H89" s="87"/>
      <c r="I89" s="88"/>
      <c r="J89" s="88"/>
      <c r="K89" s="89"/>
    </row>
    <row r="90" spans="1:11" x14ac:dyDescent="0.25">
      <c r="A90" s="85"/>
      <c r="B90" s="85"/>
      <c r="C90" s="85"/>
      <c r="D90" s="85"/>
      <c r="E90" s="85"/>
      <c r="F90" s="86"/>
      <c r="G90" s="86"/>
      <c r="H90" s="87"/>
      <c r="I90" s="88"/>
      <c r="J90" s="88"/>
      <c r="K90" s="89"/>
    </row>
    <row r="91" spans="1:11" x14ac:dyDescent="0.25">
      <c r="A91" s="85"/>
      <c r="B91" s="85"/>
      <c r="C91" s="85"/>
      <c r="D91" s="85"/>
      <c r="E91" s="85"/>
      <c r="F91" s="86"/>
      <c r="G91" s="86"/>
      <c r="H91" s="87"/>
      <c r="I91" s="88"/>
      <c r="J91" s="88"/>
      <c r="K91" s="89"/>
    </row>
    <row r="92" spans="1:11" x14ac:dyDescent="0.25">
      <c r="A92" s="85"/>
      <c r="B92" s="85"/>
      <c r="C92" s="85"/>
      <c r="D92" s="85"/>
      <c r="E92" s="85"/>
      <c r="F92" s="86"/>
      <c r="G92" s="86"/>
      <c r="H92" s="87"/>
      <c r="I92" s="88"/>
      <c r="J92" s="88"/>
      <c r="K92" s="89"/>
    </row>
    <row r="93" spans="1:11" x14ac:dyDescent="0.25">
      <c r="A93" s="85"/>
      <c r="B93" s="85"/>
      <c r="C93" s="85"/>
      <c r="D93" s="85"/>
      <c r="E93" s="85"/>
      <c r="F93" s="86"/>
      <c r="G93" s="86"/>
      <c r="H93" s="87"/>
      <c r="I93" s="88"/>
      <c r="J93" s="88"/>
      <c r="K93" s="89"/>
    </row>
    <row r="94" spans="1:11" x14ac:dyDescent="0.25">
      <c r="A94" s="85"/>
      <c r="B94" s="85"/>
      <c r="C94" s="85"/>
      <c r="D94" s="85"/>
      <c r="E94" s="85"/>
      <c r="F94" s="86"/>
      <c r="G94" s="86"/>
      <c r="H94" s="87"/>
      <c r="I94" s="88"/>
      <c r="J94" s="88"/>
      <c r="K94" s="89"/>
    </row>
    <row r="95" spans="1:11" x14ac:dyDescent="0.25">
      <c r="A95" s="85"/>
      <c r="B95" s="85"/>
      <c r="C95" s="85"/>
      <c r="D95" s="85"/>
      <c r="E95" s="85"/>
      <c r="F95" s="86"/>
      <c r="G95" s="86"/>
      <c r="H95" s="87"/>
      <c r="I95" s="88"/>
      <c r="J95" s="88"/>
      <c r="K95" s="89"/>
    </row>
    <row r="96" spans="1:11" x14ac:dyDescent="0.25">
      <c r="A96" s="85"/>
      <c r="B96" s="85"/>
      <c r="C96" s="85"/>
      <c r="D96" s="85"/>
      <c r="E96" s="85"/>
      <c r="F96" s="86"/>
      <c r="G96" s="86"/>
      <c r="H96" s="87"/>
      <c r="I96" s="88"/>
      <c r="J96" s="88"/>
      <c r="K96" s="89"/>
    </row>
    <row r="97" spans="1:11" x14ac:dyDescent="0.25">
      <c r="A97" s="85"/>
      <c r="B97" s="85"/>
      <c r="C97" s="85"/>
      <c r="D97" s="85"/>
      <c r="E97" s="85"/>
      <c r="F97" s="86"/>
      <c r="G97" s="86"/>
      <c r="H97" s="87"/>
      <c r="I97" s="88"/>
      <c r="J97" s="88"/>
      <c r="K97" s="89"/>
    </row>
    <row r="98" spans="1:11" x14ac:dyDescent="0.25">
      <c r="A98" s="85"/>
      <c r="B98" s="85"/>
      <c r="C98" s="85"/>
      <c r="D98" s="85"/>
      <c r="E98" s="85"/>
      <c r="F98" s="86"/>
      <c r="G98" s="86"/>
      <c r="H98" s="87"/>
      <c r="I98" s="88"/>
      <c r="J98" s="88"/>
      <c r="K98" s="89"/>
    </row>
    <row r="99" spans="1:11" x14ac:dyDescent="0.25">
      <c r="A99" s="85"/>
      <c r="B99" s="85"/>
      <c r="C99" s="85"/>
      <c r="D99" s="85"/>
      <c r="E99" s="85"/>
      <c r="F99" s="86"/>
      <c r="G99" s="86"/>
      <c r="H99" s="87"/>
      <c r="I99" s="88"/>
      <c r="J99" s="88"/>
      <c r="K99" s="89"/>
    </row>
    <row r="100" spans="1:11" x14ac:dyDescent="0.25">
      <c r="A100" s="85"/>
      <c r="B100" s="85"/>
      <c r="C100" s="85"/>
      <c r="D100" s="85"/>
      <c r="E100" s="85"/>
      <c r="F100" s="86"/>
      <c r="G100" s="86"/>
      <c r="H100" s="87"/>
      <c r="I100" s="88"/>
      <c r="J100" s="88"/>
      <c r="K100" s="89"/>
    </row>
    <row r="101" spans="1:11" x14ac:dyDescent="0.25">
      <c r="A101" s="85"/>
      <c r="B101" s="85"/>
      <c r="C101" s="85"/>
      <c r="D101" s="85"/>
      <c r="E101" s="85"/>
      <c r="F101" s="86"/>
      <c r="G101" s="86"/>
      <c r="H101" s="87"/>
      <c r="I101" s="88"/>
      <c r="J101" s="88"/>
      <c r="K101" s="89"/>
    </row>
    <row r="102" spans="1:11" x14ac:dyDescent="0.25">
      <c r="A102" s="85"/>
      <c r="B102" s="85"/>
      <c r="C102" s="85"/>
      <c r="D102" s="85"/>
      <c r="E102" s="86"/>
      <c r="F102" s="86"/>
      <c r="G102" s="86"/>
      <c r="H102" s="87"/>
      <c r="I102" s="88"/>
      <c r="J102" s="88"/>
      <c r="K102" s="89"/>
    </row>
    <row r="103" spans="1:11" x14ac:dyDescent="0.25">
      <c r="A103" s="85"/>
      <c r="B103" s="85"/>
      <c r="C103" s="85"/>
      <c r="D103" s="85"/>
      <c r="E103" s="86"/>
      <c r="F103" s="86"/>
      <c r="G103" s="86"/>
      <c r="H103" s="87"/>
      <c r="I103" s="88"/>
      <c r="J103" s="88"/>
      <c r="K103" s="89"/>
    </row>
    <row r="104" spans="1:11" x14ac:dyDescent="0.25">
      <c r="A104" s="85"/>
      <c r="B104" s="85"/>
      <c r="C104" s="85"/>
      <c r="D104" s="85"/>
      <c r="E104" s="86"/>
      <c r="F104" s="86"/>
      <c r="G104" s="86"/>
      <c r="H104" s="87"/>
      <c r="I104" s="88"/>
      <c r="J104" s="88"/>
      <c r="K104" s="89"/>
    </row>
    <row r="105" spans="1:11" x14ac:dyDescent="0.25">
      <c r="A105" s="85"/>
      <c r="B105" s="85"/>
      <c r="C105" s="85"/>
      <c r="D105" s="85"/>
      <c r="E105" s="86"/>
      <c r="F105" s="86"/>
      <c r="G105" s="86"/>
      <c r="H105" s="87"/>
      <c r="I105" s="88"/>
      <c r="J105" s="88"/>
      <c r="K105" s="90"/>
    </row>
  </sheetData>
  <autoFilter ref="A7:K7"/>
  <conditionalFormatting sqref="D3">
    <cfRule type="cellIs" dxfId="0" priority="1" stopIfTrue="1" operator="equal">
      <formula>0</formula>
    </cfRule>
  </conditionalFormatting>
  <dataValidations count="6">
    <dataValidation type="list" allowBlank="1" showInputMessage="1" showErrorMessage="1" sqref="A8:A105">
      <formula1>"WP1,WP2,WP3,WP4,WP5,WP6"</formula1>
    </dataValidation>
    <dataValidation type="list" allowBlank="1" showInputMessage="1" showErrorMessage="1" sqref="B103:B105">
      <formula1>IF(A103="WP1", P2WP1, IF(A103="WP2",P2WP2,IF(A103="WP3",P2WP3,IF(A103="WP4",P2WP4,IF(A103="WP5",P2WP5,IF(A103="WP6",P2WP6,0))))))</formula1>
    </dataValidation>
    <dataValidation type="list" allowBlank="1" showInputMessage="1" showErrorMessage="1" sqref="C8:C105">
      <formula1>BL</formula1>
    </dataValidation>
    <dataValidation type="list" allowBlank="1" showInputMessage="1" showErrorMessage="1" sqref="F38:F105 E8:E43">
      <formula1>Tender</formula1>
    </dataValidation>
    <dataValidation type="date" allowBlank="1" showInputMessage="1" showErrorMessage="1" errorTitle="Please insert a valid data" error="Please insert a valid data" sqref="H8:J102">
      <formula1>41640</formula1>
      <formula2>45291</formula2>
    </dataValidation>
    <dataValidation type="list" allowBlank="1" showInputMessage="1" showErrorMessage="1" sqref="B8:B102">
      <formula1>IF(A8="WP1", P10WP1, IF(A8="WP2",P10WP2,IF(A8="WP3",P10WP3,IF(A8="WP4",P10WP4,IF(A8="WP5",P10WP5,IF(A8="WP6",P10WP6,0))))))</formula1>
    </dataValidation>
  </dataValidations>
  <pageMargins left="0.70866141732283472" right="0.70866141732283472" top="0.74803149606299213" bottom="0.74803149606299213" header="0.31496062992125984" footer="0.31496062992125984"/>
  <pageSetup paperSize="9" scale="57" fitToHeight="7" orientation="landscape" r:id="rId1"/>
  <headerFooter>
    <oddHeader>&amp;L&amp;F&amp;R&amp;12Interreg V-A Greece-Bulgaria 2014-2020 Cooperation Programme</oddHeader>
    <oddFooter>&amp;R&amp;12Page &amp;P of &amp;N</oddFooter>
  </headerFooter>
  <rowBreaks count="1" manualBreakCount="1">
    <brk id="9" max="16383" man="1"/>
  </rowBreaks>
  <colBreaks count="1" manualBreakCount="1">
    <brk id="7" max="1048575" man="1"/>
  </col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N67"/>
  <sheetViews>
    <sheetView workbookViewId="0"/>
  </sheetViews>
  <sheetFormatPr defaultRowHeight="15" x14ac:dyDescent="0.25"/>
  <cols>
    <col min="2" max="2" width="28.140625" customWidth="1"/>
    <col min="12" max="12" width="10.5703125" customWidth="1"/>
  </cols>
  <sheetData>
    <row r="2" spans="2:12" x14ac:dyDescent="0.25">
      <c r="L2" t="s">
        <v>473</v>
      </c>
    </row>
    <row r="3" spans="2:12" x14ac:dyDescent="0.25">
      <c r="B3" s="28" t="s">
        <v>24</v>
      </c>
      <c r="C3" s="29"/>
      <c r="F3" t="s">
        <v>56</v>
      </c>
      <c r="H3" s="36" t="s">
        <v>424</v>
      </c>
      <c r="L3" t="s">
        <v>443</v>
      </c>
    </row>
    <row r="4" spans="2:12" x14ac:dyDescent="0.25">
      <c r="B4" s="29" t="s">
        <v>25</v>
      </c>
      <c r="C4" s="27" t="s">
        <v>26</v>
      </c>
      <c r="F4" t="s">
        <v>57</v>
      </c>
      <c r="H4" s="36" t="s">
        <v>425</v>
      </c>
      <c r="L4" t="s">
        <v>444</v>
      </c>
    </row>
    <row r="5" spans="2:12" x14ac:dyDescent="0.25">
      <c r="B5" s="29" t="s">
        <v>23</v>
      </c>
      <c r="C5" s="27" t="s">
        <v>27</v>
      </c>
      <c r="H5" s="36" t="s">
        <v>426</v>
      </c>
      <c r="L5" t="s">
        <v>445</v>
      </c>
    </row>
    <row r="6" spans="2:12" x14ac:dyDescent="0.25">
      <c r="B6" s="29" t="s">
        <v>28</v>
      </c>
      <c r="C6" s="27" t="s">
        <v>29</v>
      </c>
      <c r="H6" s="36" t="s">
        <v>427</v>
      </c>
      <c r="L6" t="s">
        <v>446</v>
      </c>
    </row>
    <row r="7" spans="2:12" x14ac:dyDescent="0.25">
      <c r="B7" s="29" t="s">
        <v>30</v>
      </c>
      <c r="C7" s="27" t="s">
        <v>31</v>
      </c>
      <c r="H7" s="36" t="s">
        <v>428</v>
      </c>
      <c r="L7" t="s">
        <v>447</v>
      </c>
    </row>
    <row r="8" spans="2:12" x14ac:dyDescent="0.25">
      <c r="B8" s="29" t="s">
        <v>32</v>
      </c>
      <c r="C8" s="27" t="s">
        <v>33</v>
      </c>
      <c r="H8" s="36" t="s">
        <v>429</v>
      </c>
      <c r="L8" t="s">
        <v>448</v>
      </c>
    </row>
    <row r="9" spans="2:12" x14ac:dyDescent="0.25">
      <c r="L9" t="s">
        <v>449</v>
      </c>
    </row>
    <row r="10" spans="2:12" x14ac:dyDescent="0.25">
      <c r="L10" t="s">
        <v>450</v>
      </c>
    </row>
    <row r="11" spans="2:12" x14ac:dyDescent="0.25">
      <c r="B11" t="s">
        <v>28</v>
      </c>
      <c r="C11" s="27" t="s">
        <v>29</v>
      </c>
      <c r="L11" t="s">
        <v>451</v>
      </c>
    </row>
    <row r="12" spans="2:12" x14ac:dyDescent="0.25">
      <c r="L12" t="s">
        <v>452</v>
      </c>
    </row>
    <row r="13" spans="2:12" x14ac:dyDescent="0.25">
      <c r="B13" t="s">
        <v>23</v>
      </c>
      <c r="C13" s="27" t="s">
        <v>27</v>
      </c>
      <c r="F13" t="s">
        <v>34</v>
      </c>
      <c r="L13" t="s">
        <v>453</v>
      </c>
    </row>
    <row r="14" spans="2:12" x14ac:dyDescent="0.25">
      <c r="B14" t="s">
        <v>30</v>
      </c>
      <c r="C14" s="27" t="s">
        <v>31</v>
      </c>
      <c r="L14" t="s">
        <v>454</v>
      </c>
    </row>
    <row r="15" spans="2:12" x14ac:dyDescent="0.25">
      <c r="L15" t="s">
        <v>457</v>
      </c>
    </row>
    <row r="16" spans="2:12" x14ac:dyDescent="0.25">
      <c r="L16" t="s">
        <v>458</v>
      </c>
    </row>
    <row r="17" spans="2:12" x14ac:dyDescent="0.25">
      <c r="L17" t="s">
        <v>459</v>
      </c>
    </row>
    <row r="18" spans="2:12" x14ac:dyDescent="0.25">
      <c r="C18" s="26" t="s">
        <v>35</v>
      </c>
    </row>
    <row r="19" spans="2:12" x14ac:dyDescent="0.25">
      <c r="B19" s="29" t="s">
        <v>36</v>
      </c>
      <c r="C19" s="27" t="s">
        <v>37</v>
      </c>
    </row>
    <row r="20" spans="2:12" x14ac:dyDescent="0.25">
      <c r="B20" s="29" t="s">
        <v>38</v>
      </c>
      <c r="C20" s="27" t="s">
        <v>39</v>
      </c>
    </row>
    <row r="21" spans="2:12" x14ac:dyDescent="0.25">
      <c r="B21" s="29" t="s">
        <v>40</v>
      </c>
      <c r="C21" s="27" t="s">
        <v>41</v>
      </c>
    </row>
    <row r="22" spans="2:12" x14ac:dyDescent="0.25">
      <c r="B22" s="29" t="s">
        <v>42</v>
      </c>
      <c r="C22" s="27" t="s">
        <v>43</v>
      </c>
    </row>
    <row r="23" spans="2:12" x14ac:dyDescent="0.25">
      <c r="B23" s="29" t="s">
        <v>44</v>
      </c>
      <c r="C23" s="27" t="s">
        <v>45</v>
      </c>
    </row>
    <row r="24" spans="2:12" x14ac:dyDescent="0.25">
      <c r="B24" s="29" t="s">
        <v>46</v>
      </c>
      <c r="C24" s="27" t="s">
        <v>47</v>
      </c>
    </row>
    <row r="25" spans="2:12" x14ac:dyDescent="0.25">
      <c r="B25" s="29" t="s">
        <v>48</v>
      </c>
      <c r="C25" s="27" t="s">
        <v>49</v>
      </c>
    </row>
    <row r="26" spans="2:12" x14ac:dyDescent="0.25">
      <c r="B26" s="29" t="s">
        <v>50</v>
      </c>
      <c r="C26" s="27" t="s">
        <v>51</v>
      </c>
    </row>
    <row r="27" spans="2:12" x14ac:dyDescent="0.25">
      <c r="B27" s="29" t="s">
        <v>52</v>
      </c>
      <c r="C27" s="27" t="s">
        <v>53</v>
      </c>
    </row>
    <row r="28" spans="2:12" x14ac:dyDescent="0.25">
      <c r="B28" s="29" t="s">
        <v>54</v>
      </c>
      <c r="C28" s="30" t="s">
        <v>55</v>
      </c>
    </row>
    <row r="34" spans="2:14" x14ac:dyDescent="0.25">
      <c r="B34" t="s">
        <v>63</v>
      </c>
      <c r="C34" t="s">
        <v>64</v>
      </c>
      <c r="D34" t="s">
        <v>65</v>
      </c>
      <c r="E34" t="s">
        <v>66</v>
      </c>
      <c r="F34" t="s">
        <v>67</v>
      </c>
      <c r="G34" t="s">
        <v>68</v>
      </c>
      <c r="I34" t="s">
        <v>69</v>
      </c>
      <c r="J34" t="s">
        <v>70</v>
      </c>
      <c r="K34" t="s">
        <v>71</v>
      </c>
      <c r="L34" t="s">
        <v>72</v>
      </c>
      <c r="M34" t="s">
        <v>73</v>
      </c>
      <c r="N34" t="s">
        <v>74</v>
      </c>
    </row>
    <row r="35" spans="2:14" x14ac:dyDescent="0.25">
      <c r="B35" s="28" t="s">
        <v>75</v>
      </c>
      <c r="C35" s="28" t="s">
        <v>76</v>
      </c>
      <c r="D35" s="28" t="s">
        <v>77</v>
      </c>
      <c r="E35" s="28" t="s">
        <v>78</v>
      </c>
      <c r="F35" s="28" t="s">
        <v>79</v>
      </c>
      <c r="G35" s="28" t="s">
        <v>80</v>
      </c>
      <c r="I35" s="28" t="s">
        <v>81</v>
      </c>
      <c r="J35" s="28" t="s">
        <v>82</v>
      </c>
      <c r="K35" s="28" t="s">
        <v>83</v>
      </c>
      <c r="L35" s="28" t="s">
        <v>84</v>
      </c>
      <c r="M35" s="28" t="s">
        <v>85</v>
      </c>
      <c r="N35" s="28" t="s">
        <v>86</v>
      </c>
    </row>
    <row r="36" spans="2:14" x14ac:dyDescent="0.25">
      <c r="B36" s="28" t="s">
        <v>87</v>
      </c>
      <c r="C36" s="28" t="s">
        <v>88</v>
      </c>
      <c r="D36" s="28" t="s">
        <v>89</v>
      </c>
      <c r="E36" s="28" t="s">
        <v>90</v>
      </c>
      <c r="F36" s="28" t="s">
        <v>91</v>
      </c>
      <c r="G36" s="28" t="s">
        <v>92</v>
      </c>
      <c r="I36" s="28" t="s">
        <v>93</v>
      </c>
      <c r="J36" s="28" t="s">
        <v>94</v>
      </c>
      <c r="K36" s="28" t="s">
        <v>95</v>
      </c>
      <c r="L36" s="28" t="s">
        <v>96</v>
      </c>
      <c r="M36" s="28" t="s">
        <v>97</v>
      </c>
      <c r="N36" s="28" t="s">
        <v>98</v>
      </c>
    </row>
    <row r="37" spans="2:14" x14ac:dyDescent="0.25">
      <c r="B37" s="28" t="s">
        <v>99</v>
      </c>
      <c r="C37" s="28" t="s">
        <v>100</v>
      </c>
      <c r="D37" s="28" t="s">
        <v>101</v>
      </c>
      <c r="E37" s="28" t="s">
        <v>102</v>
      </c>
      <c r="F37" s="28" t="s">
        <v>103</v>
      </c>
      <c r="G37" s="28" t="s">
        <v>104</v>
      </c>
      <c r="I37" s="28" t="s">
        <v>105</v>
      </c>
      <c r="J37" s="28" t="s">
        <v>106</v>
      </c>
      <c r="K37" s="28" t="s">
        <v>107</v>
      </c>
      <c r="L37" s="28" t="s">
        <v>108</v>
      </c>
      <c r="M37" s="28" t="s">
        <v>109</v>
      </c>
      <c r="N37" s="28" t="s">
        <v>110</v>
      </c>
    </row>
    <row r="38" spans="2:14" x14ac:dyDescent="0.25">
      <c r="B38" s="28" t="s">
        <v>111</v>
      </c>
      <c r="C38" s="28" t="s">
        <v>112</v>
      </c>
      <c r="D38" s="28" t="s">
        <v>113</v>
      </c>
      <c r="E38" s="28" t="s">
        <v>114</v>
      </c>
      <c r="F38" s="28" t="s">
        <v>115</v>
      </c>
      <c r="G38" s="28" t="s">
        <v>116</v>
      </c>
      <c r="I38" s="28" t="s">
        <v>117</v>
      </c>
      <c r="J38" s="28" t="s">
        <v>118</v>
      </c>
      <c r="K38" s="28" t="s">
        <v>119</v>
      </c>
      <c r="L38" s="28" t="s">
        <v>120</v>
      </c>
      <c r="M38" s="28" t="s">
        <v>121</v>
      </c>
      <c r="N38" s="28" t="s">
        <v>122</v>
      </c>
    </row>
    <row r="39" spans="2:14" x14ac:dyDescent="0.25">
      <c r="B39" s="28" t="s">
        <v>123</v>
      </c>
      <c r="C39" s="28" t="s">
        <v>124</v>
      </c>
      <c r="D39" s="28" t="s">
        <v>125</v>
      </c>
      <c r="E39" s="28" t="s">
        <v>126</v>
      </c>
      <c r="F39" s="28" t="s">
        <v>127</v>
      </c>
      <c r="G39" s="28" t="s">
        <v>128</v>
      </c>
      <c r="I39" s="28" t="s">
        <v>129</v>
      </c>
      <c r="J39" s="28" t="s">
        <v>130</v>
      </c>
      <c r="K39" s="28" t="s">
        <v>131</v>
      </c>
      <c r="L39" s="28" t="s">
        <v>132</v>
      </c>
      <c r="M39" s="28" t="s">
        <v>133</v>
      </c>
      <c r="N39" s="28" t="s">
        <v>134</v>
      </c>
    </row>
    <row r="41" spans="2:14" x14ac:dyDescent="0.25">
      <c r="B41" t="s">
        <v>135</v>
      </c>
      <c r="C41" t="s">
        <v>136</v>
      </c>
      <c r="D41" t="s">
        <v>137</v>
      </c>
      <c r="E41" t="s">
        <v>138</v>
      </c>
      <c r="F41" t="s">
        <v>139</v>
      </c>
      <c r="G41" t="s">
        <v>140</v>
      </c>
      <c r="I41" t="s">
        <v>141</v>
      </c>
      <c r="J41" t="s">
        <v>142</v>
      </c>
      <c r="K41" t="s">
        <v>143</v>
      </c>
      <c r="L41" t="s">
        <v>144</v>
      </c>
      <c r="M41" t="s">
        <v>145</v>
      </c>
      <c r="N41" t="s">
        <v>146</v>
      </c>
    </row>
    <row r="42" spans="2:14" x14ac:dyDescent="0.25">
      <c r="B42" s="28" t="s">
        <v>147</v>
      </c>
      <c r="C42" s="28" t="s">
        <v>148</v>
      </c>
      <c r="D42" s="28" t="s">
        <v>149</v>
      </c>
      <c r="E42" s="28" t="s">
        <v>150</v>
      </c>
      <c r="F42" s="28" t="s">
        <v>151</v>
      </c>
      <c r="G42" s="28" t="s">
        <v>152</v>
      </c>
      <c r="I42" s="28" t="s">
        <v>153</v>
      </c>
      <c r="J42" s="28" t="s">
        <v>154</v>
      </c>
      <c r="K42" s="28" t="s">
        <v>155</v>
      </c>
      <c r="L42" s="28" t="s">
        <v>156</v>
      </c>
      <c r="M42" s="28" t="s">
        <v>157</v>
      </c>
      <c r="N42" s="28" t="s">
        <v>158</v>
      </c>
    </row>
    <row r="43" spans="2:14" x14ac:dyDescent="0.25">
      <c r="B43" s="28" t="s">
        <v>159</v>
      </c>
      <c r="C43" s="28" t="s">
        <v>160</v>
      </c>
      <c r="D43" s="28" t="s">
        <v>161</v>
      </c>
      <c r="E43" s="28" t="s">
        <v>162</v>
      </c>
      <c r="F43" s="28" t="s">
        <v>163</v>
      </c>
      <c r="G43" s="28" t="s">
        <v>164</v>
      </c>
      <c r="I43" s="28" t="s">
        <v>165</v>
      </c>
      <c r="J43" s="28" t="s">
        <v>166</v>
      </c>
      <c r="K43" s="28" t="s">
        <v>167</v>
      </c>
      <c r="L43" s="28" t="s">
        <v>168</v>
      </c>
      <c r="M43" s="28" t="s">
        <v>169</v>
      </c>
      <c r="N43" s="28" t="s">
        <v>170</v>
      </c>
    </row>
    <row r="44" spans="2:14" x14ac:dyDescent="0.25">
      <c r="B44" s="28" t="s">
        <v>171</v>
      </c>
      <c r="C44" s="28" t="s">
        <v>172</v>
      </c>
      <c r="D44" s="28" t="s">
        <v>173</v>
      </c>
      <c r="E44" s="28" t="s">
        <v>174</v>
      </c>
      <c r="F44" s="28" t="s">
        <v>175</v>
      </c>
      <c r="G44" s="28" t="s">
        <v>176</v>
      </c>
      <c r="I44" s="28" t="s">
        <v>177</v>
      </c>
      <c r="J44" s="28" t="s">
        <v>178</v>
      </c>
      <c r="K44" s="28" t="s">
        <v>179</v>
      </c>
      <c r="L44" s="28" t="s">
        <v>180</v>
      </c>
      <c r="M44" s="28" t="s">
        <v>181</v>
      </c>
      <c r="N44" s="28" t="s">
        <v>182</v>
      </c>
    </row>
    <row r="45" spans="2:14" x14ac:dyDescent="0.25">
      <c r="B45" s="28" t="s">
        <v>183</v>
      </c>
      <c r="C45" s="28" t="s">
        <v>184</v>
      </c>
      <c r="D45" s="28" t="s">
        <v>185</v>
      </c>
      <c r="E45" s="28" t="s">
        <v>186</v>
      </c>
      <c r="F45" s="28" t="s">
        <v>187</v>
      </c>
      <c r="G45" s="28" t="s">
        <v>188</v>
      </c>
      <c r="I45" s="28" t="s">
        <v>189</v>
      </c>
      <c r="J45" s="28" t="s">
        <v>190</v>
      </c>
      <c r="K45" s="28" t="s">
        <v>191</v>
      </c>
      <c r="L45" s="28" t="s">
        <v>192</v>
      </c>
      <c r="M45" s="28" t="s">
        <v>193</v>
      </c>
      <c r="N45" s="28" t="s">
        <v>194</v>
      </c>
    </row>
    <row r="46" spans="2:14" x14ac:dyDescent="0.25">
      <c r="B46" s="28" t="s">
        <v>195</v>
      </c>
      <c r="C46" s="28" t="s">
        <v>196</v>
      </c>
      <c r="D46" s="28" t="s">
        <v>197</v>
      </c>
      <c r="E46" s="28" t="s">
        <v>198</v>
      </c>
      <c r="F46" s="28" t="s">
        <v>199</v>
      </c>
      <c r="G46" s="28" t="s">
        <v>200</v>
      </c>
      <c r="I46" s="28" t="s">
        <v>201</v>
      </c>
      <c r="J46" s="28" t="s">
        <v>202</v>
      </c>
      <c r="K46" s="28" t="s">
        <v>203</v>
      </c>
      <c r="L46" s="28" t="s">
        <v>204</v>
      </c>
      <c r="M46" s="28" t="s">
        <v>205</v>
      </c>
      <c r="N46" s="28" t="s">
        <v>206</v>
      </c>
    </row>
    <row r="48" spans="2:14" x14ac:dyDescent="0.25">
      <c r="B48" t="s">
        <v>207</v>
      </c>
      <c r="C48" t="s">
        <v>208</v>
      </c>
      <c r="D48" t="s">
        <v>209</v>
      </c>
      <c r="E48" t="s">
        <v>210</v>
      </c>
      <c r="F48" t="s">
        <v>211</v>
      </c>
      <c r="G48" t="s">
        <v>212</v>
      </c>
      <c r="I48" t="s">
        <v>213</v>
      </c>
      <c r="J48" t="s">
        <v>214</v>
      </c>
      <c r="K48" t="s">
        <v>215</v>
      </c>
      <c r="L48" t="s">
        <v>216</v>
      </c>
      <c r="M48" t="s">
        <v>217</v>
      </c>
      <c r="N48" t="s">
        <v>218</v>
      </c>
    </row>
    <row r="49" spans="2:14" x14ac:dyDescent="0.25">
      <c r="B49" s="28" t="s">
        <v>219</v>
      </c>
      <c r="C49" s="28" t="s">
        <v>220</v>
      </c>
      <c r="D49" s="28" t="s">
        <v>221</v>
      </c>
      <c r="E49" s="28" t="s">
        <v>222</v>
      </c>
      <c r="F49" s="28" t="s">
        <v>223</v>
      </c>
      <c r="G49" s="28" t="s">
        <v>224</v>
      </c>
      <c r="I49" s="28" t="s">
        <v>225</v>
      </c>
      <c r="J49" s="28" t="s">
        <v>226</v>
      </c>
      <c r="K49" s="28" t="s">
        <v>227</v>
      </c>
      <c r="L49" s="28" t="s">
        <v>228</v>
      </c>
      <c r="M49" s="28" t="s">
        <v>229</v>
      </c>
      <c r="N49" s="28" t="s">
        <v>230</v>
      </c>
    </row>
    <row r="50" spans="2:14" x14ac:dyDescent="0.25">
      <c r="B50" s="28" t="s">
        <v>231</v>
      </c>
      <c r="C50" s="28" t="s">
        <v>232</v>
      </c>
      <c r="D50" s="28" t="s">
        <v>233</v>
      </c>
      <c r="E50" s="28" t="s">
        <v>234</v>
      </c>
      <c r="F50" s="28" t="s">
        <v>235</v>
      </c>
      <c r="G50" s="28" t="s">
        <v>236</v>
      </c>
      <c r="I50" s="28" t="s">
        <v>237</v>
      </c>
      <c r="J50" s="28" t="s">
        <v>238</v>
      </c>
      <c r="K50" s="28" t="s">
        <v>239</v>
      </c>
      <c r="L50" s="28" t="s">
        <v>240</v>
      </c>
      <c r="M50" s="28" t="s">
        <v>241</v>
      </c>
      <c r="N50" s="28" t="s">
        <v>242</v>
      </c>
    </row>
    <row r="51" spans="2:14" x14ac:dyDescent="0.25">
      <c r="B51" s="28" t="s">
        <v>243</v>
      </c>
      <c r="C51" s="28" t="s">
        <v>244</v>
      </c>
      <c r="D51" s="28" t="s">
        <v>245</v>
      </c>
      <c r="E51" s="28" t="s">
        <v>246</v>
      </c>
      <c r="F51" s="28" t="s">
        <v>247</v>
      </c>
      <c r="G51" s="28" t="s">
        <v>248</v>
      </c>
      <c r="I51" s="28" t="s">
        <v>249</v>
      </c>
      <c r="J51" s="28" t="s">
        <v>250</v>
      </c>
      <c r="K51" s="28" t="s">
        <v>251</v>
      </c>
      <c r="L51" s="28" t="s">
        <v>252</v>
      </c>
      <c r="M51" s="28" t="s">
        <v>253</v>
      </c>
      <c r="N51" s="28" t="s">
        <v>254</v>
      </c>
    </row>
    <row r="52" spans="2:14" x14ac:dyDescent="0.25">
      <c r="B52" s="28" t="s">
        <v>255</v>
      </c>
      <c r="C52" s="28" t="s">
        <v>256</v>
      </c>
      <c r="D52" s="28" t="s">
        <v>257</v>
      </c>
      <c r="E52" s="28" t="s">
        <v>258</v>
      </c>
      <c r="F52" s="28" t="s">
        <v>259</v>
      </c>
      <c r="G52" s="28" t="s">
        <v>260</v>
      </c>
      <c r="I52" s="28" t="s">
        <v>261</v>
      </c>
      <c r="J52" s="28" t="s">
        <v>262</v>
      </c>
      <c r="K52" s="28" t="s">
        <v>263</v>
      </c>
      <c r="L52" s="28" t="s">
        <v>264</v>
      </c>
      <c r="M52" s="28" t="s">
        <v>265</v>
      </c>
      <c r="N52" s="28" t="s">
        <v>266</v>
      </c>
    </row>
    <row r="53" spans="2:14" x14ac:dyDescent="0.25">
      <c r="B53" s="28" t="s">
        <v>267</v>
      </c>
      <c r="C53" s="28" t="s">
        <v>268</v>
      </c>
      <c r="D53" s="28" t="s">
        <v>269</v>
      </c>
      <c r="E53" s="28" t="s">
        <v>270</v>
      </c>
      <c r="F53" s="28" t="s">
        <v>271</v>
      </c>
      <c r="G53" s="28" t="s">
        <v>272</v>
      </c>
      <c r="I53" s="28" t="s">
        <v>273</v>
      </c>
      <c r="J53" s="28" t="s">
        <v>274</v>
      </c>
      <c r="K53" s="28" t="s">
        <v>275</v>
      </c>
      <c r="L53" s="28" t="s">
        <v>276</v>
      </c>
      <c r="M53" s="28" t="s">
        <v>277</v>
      </c>
      <c r="N53" s="28" t="s">
        <v>278</v>
      </c>
    </row>
    <row r="55" spans="2:14" x14ac:dyDescent="0.25">
      <c r="B55" t="s">
        <v>279</v>
      </c>
      <c r="C55" t="s">
        <v>280</v>
      </c>
      <c r="D55" t="s">
        <v>281</v>
      </c>
      <c r="E55" t="s">
        <v>282</v>
      </c>
      <c r="F55" t="s">
        <v>283</v>
      </c>
      <c r="G55" t="s">
        <v>284</v>
      </c>
      <c r="I55" t="s">
        <v>285</v>
      </c>
      <c r="J55" t="s">
        <v>286</v>
      </c>
      <c r="K55" t="s">
        <v>287</v>
      </c>
      <c r="L55" t="s">
        <v>288</v>
      </c>
      <c r="M55" t="s">
        <v>289</v>
      </c>
      <c r="N55" t="s">
        <v>290</v>
      </c>
    </row>
    <row r="56" spans="2:14" x14ac:dyDescent="0.25">
      <c r="B56" s="28" t="s">
        <v>291</v>
      </c>
      <c r="C56" s="28" t="s">
        <v>292</v>
      </c>
      <c r="D56" s="28" t="s">
        <v>293</v>
      </c>
      <c r="E56" s="28" t="s">
        <v>294</v>
      </c>
      <c r="F56" s="28" t="s">
        <v>295</v>
      </c>
      <c r="G56" s="28" t="s">
        <v>296</v>
      </c>
      <c r="I56" s="28" t="s">
        <v>297</v>
      </c>
      <c r="J56" s="28" t="s">
        <v>298</v>
      </c>
      <c r="K56" s="28" t="s">
        <v>299</v>
      </c>
      <c r="L56" s="28" t="s">
        <v>300</v>
      </c>
      <c r="M56" s="28" t="s">
        <v>301</v>
      </c>
      <c r="N56" s="28" t="s">
        <v>302</v>
      </c>
    </row>
    <row r="57" spans="2:14" x14ac:dyDescent="0.25">
      <c r="B57" s="28" t="s">
        <v>303</v>
      </c>
      <c r="C57" s="28" t="s">
        <v>304</v>
      </c>
      <c r="D57" s="28" t="s">
        <v>305</v>
      </c>
      <c r="E57" s="28" t="s">
        <v>306</v>
      </c>
      <c r="F57" s="28" t="s">
        <v>307</v>
      </c>
      <c r="G57" s="28" t="s">
        <v>308</v>
      </c>
      <c r="I57" s="28" t="s">
        <v>309</v>
      </c>
      <c r="J57" s="28" t="s">
        <v>310</v>
      </c>
      <c r="K57" s="28" t="s">
        <v>311</v>
      </c>
      <c r="L57" s="28" t="s">
        <v>312</v>
      </c>
      <c r="M57" s="28" t="s">
        <v>313</v>
      </c>
      <c r="N57" s="28" t="s">
        <v>314</v>
      </c>
    </row>
    <row r="58" spans="2:14" x14ac:dyDescent="0.25">
      <c r="B58" s="28" t="s">
        <v>315</v>
      </c>
      <c r="C58" s="28" t="s">
        <v>316</v>
      </c>
      <c r="D58" s="28" t="s">
        <v>317</v>
      </c>
      <c r="E58" s="28" t="s">
        <v>318</v>
      </c>
      <c r="F58" s="28" t="s">
        <v>319</v>
      </c>
      <c r="G58" s="28" t="s">
        <v>320</v>
      </c>
      <c r="I58" s="28" t="s">
        <v>321</v>
      </c>
      <c r="J58" s="28" t="s">
        <v>322</v>
      </c>
      <c r="K58" s="28" t="s">
        <v>323</v>
      </c>
      <c r="L58" s="28" t="s">
        <v>324</v>
      </c>
      <c r="M58" s="28" t="s">
        <v>325</v>
      </c>
      <c r="N58" s="28" t="s">
        <v>326</v>
      </c>
    </row>
    <row r="59" spans="2:14" x14ac:dyDescent="0.25">
      <c r="B59" s="28" t="s">
        <v>327</v>
      </c>
      <c r="C59" s="28" t="s">
        <v>328</v>
      </c>
      <c r="D59" s="28" t="s">
        <v>329</v>
      </c>
      <c r="E59" s="28" t="s">
        <v>330</v>
      </c>
      <c r="F59" s="28" t="s">
        <v>331</v>
      </c>
      <c r="G59" s="28" t="s">
        <v>332</v>
      </c>
      <c r="I59" s="28" t="s">
        <v>333</v>
      </c>
      <c r="J59" s="28" t="s">
        <v>334</v>
      </c>
      <c r="K59" s="28" t="s">
        <v>335</v>
      </c>
      <c r="L59" s="28" t="s">
        <v>336</v>
      </c>
      <c r="M59" s="28" t="s">
        <v>337</v>
      </c>
      <c r="N59" s="28" t="s">
        <v>338</v>
      </c>
    </row>
    <row r="60" spans="2:14" x14ac:dyDescent="0.25">
      <c r="B60" s="28" t="s">
        <v>339</v>
      </c>
      <c r="C60" s="28" t="s">
        <v>340</v>
      </c>
      <c r="D60" s="28" t="s">
        <v>341</v>
      </c>
      <c r="E60" s="28" t="s">
        <v>342</v>
      </c>
      <c r="F60" s="28" t="s">
        <v>343</v>
      </c>
      <c r="G60" s="28" t="s">
        <v>344</v>
      </c>
      <c r="I60" s="28" t="s">
        <v>345</v>
      </c>
      <c r="J60" s="28" t="s">
        <v>346</v>
      </c>
      <c r="K60" s="28" t="s">
        <v>347</v>
      </c>
      <c r="L60" s="28" t="s">
        <v>348</v>
      </c>
      <c r="M60" s="28" t="s">
        <v>349</v>
      </c>
      <c r="N60" s="28" t="s">
        <v>350</v>
      </c>
    </row>
    <row r="62" spans="2:14" x14ac:dyDescent="0.25">
      <c r="B62" t="s">
        <v>351</v>
      </c>
      <c r="C62" t="s">
        <v>352</v>
      </c>
      <c r="D62" t="s">
        <v>353</v>
      </c>
      <c r="E62" t="s">
        <v>354</v>
      </c>
      <c r="F62" t="s">
        <v>355</v>
      </c>
      <c r="G62" t="s">
        <v>356</v>
      </c>
      <c r="I62" t="s">
        <v>357</v>
      </c>
      <c r="J62" t="s">
        <v>358</v>
      </c>
      <c r="K62" t="s">
        <v>359</v>
      </c>
      <c r="L62" t="s">
        <v>360</v>
      </c>
      <c r="M62" t="s">
        <v>361</v>
      </c>
      <c r="N62" t="s">
        <v>362</v>
      </c>
    </row>
    <row r="63" spans="2:14" x14ac:dyDescent="0.25">
      <c r="B63" s="28" t="s">
        <v>363</v>
      </c>
      <c r="C63" s="28" t="s">
        <v>364</v>
      </c>
      <c r="D63" s="28" t="s">
        <v>365</v>
      </c>
      <c r="E63" s="28" t="s">
        <v>366</v>
      </c>
      <c r="F63" s="28" t="s">
        <v>367</v>
      </c>
      <c r="G63" s="28" t="s">
        <v>368</v>
      </c>
      <c r="I63" s="28" t="s">
        <v>369</v>
      </c>
      <c r="J63" s="28" t="s">
        <v>370</v>
      </c>
      <c r="K63" s="28" t="s">
        <v>371</v>
      </c>
      <c r="L63" s="28" t="s">
        <v>372</v>
      </c>
      <c r="M63" s="28" t="s">
        <v>373</v>
      </c>
      <c r="N63" s="28" t="s">
        <v>374</v>
      </c>
    </row>
    <row r="64" spans="2:14" x14ac:dyDescent="0.25">
      <c r="B64" s="28" t="s">
        <v>375</v>
      </c>
      <c r="C64" s="28" t="s">
        <v>376</v>
      </c>
      <c r="D64" s="28" t="s">
        <v>377</v>
      </c>
      <c r="E64" s="28" t="s">
        <v>378</v>
      </c>
      <c r="F64" s="28" t="s">
        <v>379</v>
      </c>
      <c r="G64" s="28" t="s">
        <v>380</v>
      </c>
      <c r="I64" s="28" t="s">
        <v>381</v>
      </c>
      <c r="J64" s="28" t="s">
        <v>382</v>
      </c>
      <c r="K64" s="28" t="s">
        <v>383</v>
      </c>
      <c r="L64" s="28" t="s">
        <v>384</v>
      </c>
      <c r="M64" s="28" t="s">
        <v>385</v>
      </c>
      <c r="N64" s="28" t="s">
        <v>386</v>
      </c>
    </row>
    <row r="65" spans="2:14" x14ac:dyDescent="0.25">
      <c r="B65" s="28" t="s">
        <v>387</v>
      </c>
      <c r="C65" s="28" t="s">
        <v>388</v>
      </c>
      <c r="D65" s="28" t="s">
        <v>389</v>
      </c>
      <c r="E65" s="28" t="s">
        <v>390</v>
      </c>
      <c r="F65" s="28" t="s">
        <v>391</v>
      </c>
      <c r="G65" s="28" t="s">
        <v>392</v>
      </c>
      <c r="I65" s="28" t="s">
        <v>393</v>
      </c>
      <c r="J65" s="28" t="s">
        <v>394</v>
      </c>
      <c r="K65" s="28" t="s">
        <v>395</v>
      </c>
      <c r="L65" s="28" t="s">
        <v>396</v>
      </c>
      <c r="M65" s="28" t="s">
        <v>397</v>
      </c>
      <c r="N65" s="28" t="s">
        <v>398</v>
      </c>
    </row>
    <row r="66" spans="2:14" x14ac:dyDescent="0.25">
      <c r="B66" s="28" t="s">
        <v>399</v>
      </c>
      <c r="C66" s="28" t="s">
        <v>400</v>
      </c>
      <c r="D66" s="28" t="s">
        <v>401</v>
      </c>
      <c r="E66" s="28" t="s">
        <v>402</v>
      </c>
      <c r="F66" s="28" t="s">
        <v>403</v>
      </c>
      <c r="G66" s="28" t="s">
        <v>404</v>
      </c>
      <c r="I66" s="28" t="s">
        <v>405</v>
      </c>
      <c r="J66" s="28" t="s">
        <v>406</v>
      </c>
      <c r="K66" s="28" t="s">
        <v>407</v>
      </c>
      <c r="L66" s="28" t="s">
        <v>408</v>
      </c>
      <c r="M66" s="28" t="s">
        <v>409</v>
      </c>
      <c r="N66" s="28" t="s">
        <v>410</v>
      </c>
    </row>
    <row r="67" spans="2:14" x14ac:dyDescent="0.25">
      <c r="B67" s="28" t="s">
        <v>411</v>
      </c>
      <c r="C67" s="28" t="s">
        <v>412</v>
      </c>
      <c r="D67" s="28" t="s">
        <v>413</v>
      </c>
      <c r="E67" s="28" t="s">
        <v>414</v>
      </c>
      <c r="F67" s="28" t="s">
        <v>415</v>
      </c>
      <c r="G67" s="28" t="s">
        <v>416</v>
      </c>
      <c r="I67" s="28" t="s">
        <v>417</v>
      </c>
      <c r="J67" s="28" t="s">
        <v>418</v>
      </c>
      <c r="K67" s="28" t="s">
        <v>419</v>
      </c>
      <c r="L67" s="28" t="s">
        <v>420</v>
      </c>
      <c r="M67" s="28" t="s">
        <v>421</v>
      </c>
      <c r="N67" s="28" t="s">
        <v>422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114"/>
  <sheetViews>
    <sheetView topLeftCell="D10" zoomScaleNormal="100" workbookViewId="0">
      <selection activeCell="N22" sqref="N22"/>
    </sheetView>
  </sheetViews>
  <sheetFormatPr defaultRowHeight="15" x14ac:dyDescent="0.25"/>
  <cols>
    <col min="1" max="1" width="6.42578125" style="181" customWidth="1"/>
    <col min="2" max="2" width="7" style="181" customWidth="1"/>
    <col min="3" max="3" width="64.7109375" style="201" customWidth="1"/>
    <col min="4" max="4" width="11.85546875" style="192" customWidth="1"/>
    <col min="5" max="5" width="12.5703125" style="192" bestFit="1" customWidth="1"/>
    <col min="6" max="6" width="8.85546875" style="181" customWidth="1"/>
    <col min="7" max="8" width="15.7109375" style="181" customWidth="1"/>
    <col min="9" max="9" width="8.42578125" style="181" customWidth="1"/>
    <col min="10" max="10" width="10.140625" style="181" customWidth="1"/>
    <col min="11" max="11" width="10.7109375" style="181" customWidth="1"/>
    <col min="12" max="12" width="10.5703125" style="181" customWidth="1"/>
    <col min="13" max="13" width="13.7109375" style="181" customWidth="1"/>
    <col min="14" max="14" width="13.85546875" style="181" customWidth="1"/>
    <col min="15" max="16" width="16.85546875" style="181" bestFit="1" customWidth="1"/>
    <col min="17" max="17" width="18" style="181" bestFit="1" customWidth="1"/>
    <col min="18" max="20" width="11.140625" style="181" bestFit="1" customWidth="1"/>
    <col min="21" max="16384" width="9.140625" style="181"/>
  </cols>
  <sheetData>
    <row r="2" spans="1:20" ht="21" x14ac:dyDescent="0.25">
      <c r="C2" s="326" t="s">
        <v>513</v>
      </c>
      <c r="D2" s="326"/>
      <c r="E2" s="326"/>
      <c r="F2" s="326"/>
      <c r="G2" s="326"/>
      <c r="H2" s="326"/>
      <c r="I2" s="193"/>
      <c r="J2" s="193"/>
      <c r="K2" s="193"/>
      <c r="L2" s="193"/>
    </row>
    <row r="4" spans="1:20" x14ac:dyDescent="0.25">
      <c r="A4" s="323" t="str">
        <f>'[5]Cover Page'!B35</f>
        <v>LB (PB1)</v>
      </c>
      <c r="B4" s="323"/>
      <c r="C4" s="325" t="str">
        <f>'Cover Page'!C33:G33</f>
        <v>Regional Development Agency of Rodopi S.A.</v>
      </c>
      <c r="D4" s="325"/>
      <c r="E4" s="325"/>
      <c r="F4" s="325"/>
      <c r="G4" s="324">
        <v>2017</v>
      </c>
      <c r="H4" s="324"/>
      <c r="I4" s="328">
        <v>2018</v>
      </c>
      <c r="J4" s="329"/>
      <c r="K4" s="329"/>
      <c r="L4" s="329"/>
      <c r="M4" s="329"/>
      <c r="N4" s="329"/>
      <c r="O4" s="329"/>
      <c r="P4" s="329"/>
      <c r="Q4" s="329"/>
      <c r="R4" s="329"/>
      <c r="S4" s="329"/>
      <c r="T4" s="329"/>
    </row>
    <row r="5" spans="1:20" x14ac:dyDescent="0.25">
      <c r="A5" s="204" t="s">
        <v>60</v>
      </c>
      <c r="B5" s="204" t="s">
        <v>486</v>
      </c>
      <c r="C5" s="195" t="s">
        <v>487</v>
      </c>
      <c r="D5" s="182" t="s">
        <v>488</v>
      </c>
      <c r="E5" s="182" t="s">
        <v>489</v>
      </c>
      <c r="F5" s="204" t="s">
        <v>490</v>
      </c>
      <c r="G5" s="205" t="s">
        <v>491</v>
      </c>
      <c r="H5" s="205" t="s">
        <v>492</v>
      </c>
      <c r="I5" s="206" t="s">
        <v>493</v>
      </c>
      <c r="J5" s="206" t="s">
        <v>494</v>
      </c>
      <c r="K5" s="206" t="s">
        <v>495</v>
      </c>
      <c r="L5" s="206" t="s">
        <v>588</v>
      </c>
      <c r="M5" s="223" t="s">
        <v>665</v>
      </c>
      <c r="N5" s="223" t="s">
        <v>666</v>
      </c>
      <c r="O5" s="223" t="s">
        <v>667</v>
      </c>
      <c r="P5" s="223" t="s">
        <v>668</v>
      </c>
      <c r="Q5" s="223" t="s">
        <v>669</v>
      </c>
      <c r="R5" s="223" t="s">
        <v>670</v>
      </c>
      <c r="S5" s="223" t="s">
        <v>491</v>
      </c>
      <c r="T5" s="223" t="s">
        <v>492</v>
      </c>
    </row>
    <row r="6" spans="1:20" ht="45" x14ac:dyDescent="0.25">
      <c r="A6" s="183" t="s">
        <v>423</v>
      </c>
      <c r="B6" s="105" t="s">
        <v>650</v>
      </c>
      <c r="C6" s="196" t="s">
        <v>514</v>
      </c>
      <c r="D6" s="184">
        <v>43040</v>
      </c>
      <c r="E6" s="184">
        <v>43769</v>
      </c>
      <c r="F6" s="185">
        <v>24</v>
      </c>
      <c r="G6" s="186" t="s">
        <v>515</v>
      </c>
      <c r="H6" s="186" t="s">
        <v>516</v>
      </c>
      <c r="I6" s="183" t="s">
        <v>516</v>
      </c>
      <c r="J6" s="183" t="s">
        <v>516</v>
      </c>
      <c r="K6" s="183" t="s">
        <v>516</v>
      </c>
      <c r="L6" s="183" t="s">
        <v>516</v>
      </c>
      <c r="M6" s="183" t="s">
        <v>516</v>
      </c>
      <c r="N6" s="183" t="s">
        <v>516</v>
      </c>
      <c r="O6" s="183" t="s">
        <v>516</v>
      </c>
      <c r="P6" s="183" t="s">
        <v>516</v>
      </c>
      <c r="Q6" s="183" t="s">
        <v>516</v>
      </c>
      <c r="R6" s="183" t="s">
        <v>516</v>
      </c>
      <c r="S6" s="183" t="s">
        <v>516</v>
      </c>
      <c r="T6" s="183" t="s">
        <v>516</v>
      </c>
    </row>
    <row r="7" spans="1:20" ht="30" x14ac:dyDescent="0.25">
      <c r="A7" s="183" t="s">
        <v>423</v>
      </c>
      <c r="B7" s="105" t="s">
        <v>651</v>
      </c>
      <c r="C7" s="197" t="s">
        <v>522</v>
      </c>
      <c r="D7" s="194">
        <v>43191</v>
      </c>
      <c r="E7" s="184">
        <v>43769</v>
      </c>
      <c r="F7" s="185">
        <v>19</v>
      </c>
      <c r="G7" s="105"/>
      <c r="H7" s="105"/>
      <c r="I7" s="105"/>
      <c r="J7" s="183"/>
      <c r="K7" s="183"/>
      <c r="L7" s="105"/>
      <c r="M7" s="105"/>
      <c r="N7" s="105"/>
      <c r="O7" s="186"/>
      <c r="P7" s="186" t="s">
        <v>517</v>
      </c>
      <c r="Q7" s="105" t="s">
        <v>523</v>
      </c>
      <c r="R7" s="105" t="s">
        <v>524</v>
      </c>
      <c r="S7" s="105" t="s">
        <v>524</v>
      </c>
      <c r="T7" s="183" t="s">
        <v>524</v>
      </c>
    </row>
    <row r="8" spans="1:20" ht="45" x14ac:dyDescent="0.25">
      <c r="A8" s="105" t="s">
        <v>440</v>
      </c>
      <c r="B8" s="105" t="s">
        <v>652</v>
      </c>
      <c r="C8" s="198" t="s">
        <v>526</v>
      </c>
      <c r="D8" s="184">
        <v>43040</v>
      </c>
      <c r="E8" s="184">
        <v>43465</v>
      </c>
      <c r="F8" s="186">
        <v>14</v>
      </c>
      <c r="G8" s="186"/>
      <c r="H8" s="183"/>
      <c r="I8" s="186"/>
      <c r="J8" s="183"/>
      <c r="K8" s="186"/>
      <c r="L8" s="186"/>
      <c r="N8" s="105" t="s">
        <v>607</v>
      </c>
      <c r="O8" s="105" t="s">
        <v>607</v>
      </c>
      <c r="P8" s="186" t="s">
        <v>517</v>
      </c>
      <c r="Q8" s="186" t="s">
        <v>518</v>
      </c>
      <c r="R8" s="183" t="s">
        <v>527</v>
      </c>
      <c r="S8" s="183" t="s">
        <v>527</v>
      </c>
      <c r="T8" s="183" t="s">
        <v>527</v>
      </c>
    </row>
    <row r="9" spans="1:20" ht="45" x14ac:dyDescent="0.25">
      <c r="A9" s="105" t="s">
        <v>440</v>
      </c>
      <c r="B9" s="105" t="s">
        <v>653</v>
      </c>
      <c r="C9" s="198" t="s">
        <v>528</v>
      </c>
      <c r="D9" s="184">
        <v>43040</v>
      </c>
      <c r="E9" s="184">
        <v>43465</v>
      </c>
      <c r="F9" s="183">
        <v>15</v>
      </c>
      <c r="G9" s="187"/>
      <c r="H9" s="183"/>
      <c r="I9" s="183"/>
      <c r="J9" s="105"/>
      <c r="K9" s="105"/>
      <c r="L9" s="183"/>
      <c r="M9" s="183"/>
      <c r="N9" s="180" t="s">
        <v>607</v>
      </c>
      <c r="O9" s="180" t="s">
        <v>607</v>
      </c>
      <c r="P9" s="203" t="s">
        <v>619</v>
      </c>
      <c r="Q9" s="186" t="s">
        <v>529</v>
      </c>
      <c r="S9" s="183"/>
      <c r="T9" s="183"/>
    </row>
    <row r="10" spans="1:20" ht="55.5" customHeight="1" x14ac:dyDescent="0.25">
      <c r="A10" s="105" t="s">
        <v>465</v>
      </c>
      <c r="B10" s="105" t="s">
        <v>654</v>
      </c>
      <c r="C10" s="198" t="s">
        <v>655</v>
      </c>
      <c r="D10" s="184">
        <v>43252</v>
      </c>
      <c r="E10" s="184">
        <v>43555</v>
      </c>
      <c r="F10" s="183">
        <v>9</v>
      </c>
      <c r="G10" s="187"/>
      <c r="H10" s="183"/>
      <c r="I10" s="183"/>
      <c r="J10" s="183"/>
      <c r="K10" s="183"/>
      <c r="L10" s="183"/>
      <c r="M10" s="183"/>
      <c r="N10" s="105" t="s">
        <v>607</v>
      </c>
      <c r="O10" s="105" t="s">
        <v>607</v>
      </c>
      <c r="P10" s="183" t="s">
        <v>517</v>
      </c>
      <c r="Q10" s="183"/>
      <c r="R10" s="183"/>
      <c r="S10" s="183"/>
      <c r="T10" s="183"/>
    </row>
    <row r="11" spans="1:20" ht="45" x14ac:dyDescent="0.25">
      <c r="A11" s="105" t="s">
        <v>466</v>
      </c>
      <c r="B11" s="105" t="s">
        <v>656</v>
      </c>
      <c r="C11" s="202" t="s">
        <v>613</v>
      </c>
      <c r="D11" s="184">
        <v>43252</v>
      </c>
      <c r="E11" s="184">
        <v>43465</v>
      </c>
      <c r="F11" s="183">
        <v>7</v>
      </c>
      <c r="G11" s="105"/>
      <c r="H11" s="105"/>
      <c r="I11" s="105"/>
      <c r="J11" s="183"/>
      <c r="K11" s="183"/>
      <c r="L11" s="183"/>
      <c r="M11" s="183"/>
      <c r="N11" s="105" t="s">
        <v>607</v>
      </c>
      <c r="O11" s="105" t="s">
        <v>607</v>
      </c>
      <c r="P11" s="183" t="s">
        <v>517</v>
      </c>
      <c r="Q11" s="183"/>
      <c r="R11" s="183"/>
      <c r="S11" s="183"/>
      <c r="T11" s="183"/>
    </row>
    <row r="12" spans="1:20" ht="45" x14ac:dyDescent="0.25">
      <c r="A12" s="105" t="s">
        <v>437</v>
      </c>
      <c r="B12" s="105" t="s">
        <v>657</v>
      </c>
      <c r="C12" s="222" t="s">
        <v>659</v>
      </c>
      <c r="D12" s="184">
        <v>43405</v>
      </c>
      <c r="E12" s="184">
        <v>43496</v>
      </c>
      <c r="F12" s="183">
        <v>3</v>
      </c>
      <c r="G12" s="183"/>
      <c r="H12" s="183"/>
      <c r="I12" s="183"/>
      <c r="J12" s="183"/>
      <c r="K12" s="183"/>
      <c r="L12" s="183"/>
      <c r="M12" s="183"/>
      <c r="N12" s="180" t="s">
        <v>607</v>
      </c>
      <c r="O12" s="180" t="s">
        <v>607</v>
      </c>
      <c r="P12" s="105" t="s">
        <v>517</v>
      </c>
      <c r="Q12" s="183"/>
      <c r="R12" s="183"/>
      <c r="S12" s="183"/>
      <c r="T12" s="183"/>
    </row>
    <row r="13" spans="1:20" ht="45" x14ac:dyDescent="0.25">
      <c r="A13" s="105" t="s">
        <v>437</v>
      </c>
      <c r="B13" s="105" t="s">
        <v>658</v>
      </c>
      <c r="C13" s="202" t="s">
        <v>660</v>
      </c>
      <c r="D13" s="184">
        <v>43497</v>
      </c>
      <c r="E13" s="184">
        <v>43676</v>
      </c>
      <c r="F13" s="183">
        <v>6</v>
      </c>
      <c r="G13" s="183"/>
      <c r="H13" s="180"/>
      <c r="I13" s="105"/>
      <c r="J13" s="183"/>
      <c r="K13" s="183"/>
      <c r="L13" s="183"/>
      <c r="M13" s="183"/>
      <c r="N13" s="180" t="s">
        <v>607</v>
      </c>
      <c r="O13" s="180" t="s">
        <v>607</v>
      </c>
      <c r="P13" s="105" t="s">
        <v>517</v>
      </c>
      <c r="Q13" s="183"/>
      <c r="R13" s="183"/>
      <c r="S13" s="183"/>
      <c r="T13" s="183"/>
    </row>
    <row r="14" spans="1:20" ht="45" x14ac:dyDescent="0.25">
      <c r="A14" s="105" t="s">
        <v>441</v>
      </c>
      <c r="B14" s="105" t="s">
        <v>661</v>
      </c>
      <c r="C14" s="202" t="s">
        <v>663</v>
      </c>
      <c r="D14" s="184">
        <v>43678</v>
      </c>
      <c r="E14" s="184">
        <v>43738</v>
      </c>
      <c r="F14" s="183">
        <v>2</v>
      </c>
      <c r="G14" s="183"/>
      <c r="H14" s="180"/>
      <c r="I14" s="105"/>
      <c r="J14" s="183"/>
      <c r="K14" s="183"/>
      <c r="L14" s="183"/>
      <c r="M14" s="183"/>
      <c r="N14" s="180" t="s">
        <v>607</v>
      </c>
      <c r="O14" s="180" t="s">
        <v>607</v>
      </c>
      <c r="P14" s="105" t="s">
        <v>517</v>
      </c>
      <c r="Q14" s="183"/>
      <c r="R14" s="183"/>
      <c r="S14" s="183"/>
      <c r="T14" s="183"/>
    </row>
    <row r="15" spans="1:20" ht="45" x14ac:dyDescent="0.25">
      <c r="A15" s="105" t="s">
        <v>441</v>
      </c>
      <c r="B15" s="105" t="s">
        <v>662</v>
      </c>
      <c r="C15" s="202" t="s">
        <v>664</v>
      </c>
      <c r="D15" s="184">
        <v>43647</v>
      </c>
      <c r="E15" s="184">
        <v>43769</v>
      </c>
      <c r="F15" s="183">
        <v>4</v>
      </c>
      <c r="G15" s="105"/>
      <c r="H15" s="105"/>
      <c r="I15" s="105"/>
      <c r="J15" s="183"/>
      <c r="K15" s="183"/>
      <c r="L15" s="183"/>
      <c r="M15" s="183"/>
      <c r="N15" s="180" t="s">
        <v>607</v>
      </c>
      <c r="O15" s="180" t="s">
        <v>607</v>
      </c>
      <c r="P15" s="105" t="s">
        <v>517</v>
      </c>
      <c r="Q15" s="183"/>
      <c r="R15" s="183"/>
      <c r="S15" s="183"/>
      <c r="T15" s="183"/>
    </row>
    <row r="16" spans="1:20" x14ac:dyDescent="0.25">
      <c r="A16" s="188"/>
      <c r="B16" s="188"/>
      <c r="C16" s="199"/>
      <c r="D16" s="189"/>
      <c r="E16" s="189"/>
      <c r="F16" s="188"/>
      <c r="G16" s="188"/>
      <c r="H16" s="188"/>
      <c r="I16" s="188"/>
      <c r="J16" s="188"/>
      <c r="K16" s="188"/>
      <c r="L16" s="188"/>
    </row>
    <row r="17" spans="1:20" x14ac:dyDescent="0.25">
      <c r="A17" s="188"/>
      <c r="B17" s="188"/>
      <c r="C17" s="199"/>
      <c r="D17" s="189"/>
      <c r="E17" s="189"/>
      <c r="F17" s="188"/>
      <c r="G17" s="188"/>
      <c r="H17" s="188"/>
      <c r="I17" s="188"/>
      <c r="J17" s="188"/>
      <c r="K17" s="188"/>
      <c r="L17" s="188"/>
    </row>
    <row r="18" spans="1:20" x14ac:dyDescent="0.25">
      <c r="A18" s="323" t="str">
        <f>'[5]Cover Page'!B36</f>
        <v>PB2</v>
      </c>
      <c r="B18" s="323"/>
      <c r="C18" s="325" t="str">
        <f>'Cover Page'!C34:G34</f>
        <v>Aristotle University of Thessaloniki-Special Account for Research Funds - Department of Economics</v>
      </c>
      <c r="D18" s="325"/>
      <c r="E18" s="325"/>
      <c r="F18" s="325"/>
      <c r="G18" s="324">
        <v>2017</v>
      </c>
      <c r="H18" s="324"/>
      <c r="I18" s="328">
        <v>2018</v>
      </c>
      <c r="J18" s="329"/>
      <c r="K18" s="329"/>
      <c r="L18" s="329"/>
      <c r="M18" s="329"/>
      <c r="N18" s="329"/>
      <c r="O18" s="329"/>
      <c r="P18" s="329"/>
      <c r="Q18" s="329"/>
      <c r="R18" s="329"/>
      <c r="S18" s="329"/>
      <c r="T18" s="329"/>
    </row>
    <row r="19" spans="1:20" x14ac:dyDescent="0.25">
      <c r="A19" s="204" t="s">
        <v>60</v>
      </c>
      <c r="B19" s="204" t="s">
        <v>486</v>
      </c>
      <c r="C19" s="195" t="s">
        <v>487</v>
      </c>
      <c r="D19" s="182" t="s">
        <v>488</v>
      </c>
      <c r="E19" s="182" t="s">
        <v>489</v>
      </c>
      <c r="F19" s="204" t="s">
        <v>490</v>
      </c>
      <c r="G19" s="205" t="s">
        <v>491</v>
      </c>
      <c r="H19" s="205" t="s">
        <v>492</v>
      </c>
      <c r="I19" s="206" t="s">
        <v>493</v>
      </c>
      <c r="J19" s="206" t="s">
        <v>494</v>
      </c>
      <c r="K19" s="206" t="s">
        <v>495</v>
      </c>
      <c r="L19" s="206" t="s">
        <v>588</v>
      </c>
      <c r="M19" s="223" t="s">
        <v>665</v>
      </c>
      <c r="N19" s="223" t="s">
        <v>666</v>
      </c>
      <c r="O19" s="223" t="s">
        <v>667</v>
      </c>
      <c r="P19" s="223" t="s">
        <v>668</v>
      </c>
      <c r="Q19" s="223" t="s">
        <v>669</v>
      </c>
      <c r="R19" s="223" t="s">
        <v>670</v>
      </c>
      <c r="S19" s="223" t="s">
        <v>491</v>
      </c>
      <c r="T19" s="223" t="s">
        <v>492</v>
      </c>
    </row>
    <row r="20" spans="1:20" ht="45" x14ac:dyDescent="0.25">
      <c r="A20" s="183" t="s">
        <v>423</v>
      </c>
      <c r="B20" s="183" t="s">
        <v>559</v>
      </c>
      <c r="C20" s="196" t="s">
        <v>514</v>
      </c>
      <c r="D20" s="184">
        <v>43040</v>
      </c>
      <c r="E20" s="184">
        <v>43769</v>
      </c>
      <c r="F20" s="185">
        <v>24</v>
      </c>
      <c r="G20" s="186"/>
      <c r="H20" s="183" t="s">
        <v>516</v>
      </c>
      <c r="I20" s="183" t="s">
        <v>516</v>
      </c>
      <c r="J20" s="183" t="s">
        <v>516</v>
      </c>
      <c r="K20" s="183" t="s">
        <v>516</v>
      </c>
      <c r="L20" s="183" t="s">
        <v>516</v>
      </c>
      <c r="M20" s="183" t="s">
        <v>516</v>
      </c>
      <c r="N20" s="183" t="s">
        <v>516</v>
      </c>
      <c r="O20" s="183" t="s">
        <v>516</v>
      </c>
      <c r="P20" s="183" t="s">
        <v>516</v>
      </c>
      <c r="Q20" s="183" t="s">
        <v>516</v>
      </c>
      <c r="R20" s="183" t="s">
        <v>516</v>
      </c>
      <c r="S20" s="183" t="s">
        <v>516</v>
      </c>
      <c r="T20" s="183" t="s">
        <v>516</v>
      </c>
    </row>
    <row r="21" spans="1:20" ht="45" x14ac:dyDescent="0.25">
      <c r="A21" s="183" t="s">
        <v>423</v>
      </c>
      <c r="B21" s="186" t="s">
        <v>560</v>
      </c>
      <c r="C21" s="196" t="s">
        <v>520</v>
      </c>
      <c r="D21" s="191">
        <v>43101</v>
      </c>
      <c r="E21" s="191">
        <v>43708</v>
      </c>
      <c r="F21" s="186">
        <v>20</v>
      </c>
      <c r="G21" s="186"/>
      <c r="H21" s="183"/>
      <c r="I21" s="186" t="s">
        <v>521</v>
      </c>
      <c r="J21" s="183"/>
      <c r="K21" s="186"/>
      <c r="L21" s="186"/>
      <c r="M21" s="183"/>
      <c r="N21" s="186" t="s">
        <v>521</v>
      </c>
      <c r="O21" s="183"/>
      <c r="P21" s="183"/>
      <c r="Q21" s="186" t="s">
        <v>521</v>
      </c>
      <c r="R21" s="183"/>
      <c r="S21" s="183"/>
      <c r="T21" s="183"/>
    </row>
    <row r="22" spans="1:20" ht="30" x14ac:dyDescent="0.25">
      <c r="A22" s="183" t="s">
        <v>423</v>
      </c>
      <c r="B22" s="186" t="s">
        <v>561</v>
      </c>
      <c r="C22" s="196" t="s">
        <v>522</v>
      </c>
      <c r="D22" s="194">
        <v>43191</v>
      </c>
      <c r="E22" s="184">
        <v>43769</v>
      </c>
      <c r="F22" s="185">
        <v>19</v>
      </c>
      <c r="G22" s="187"/>
      <c r="H22" s="183"/>
      <c r="I22" s="183"/>
      <c r="J22" s="183"/>
      <c r="K22" s="183"/>
      <c r="L22" s="183"/>
      <c r="M22" s="183"/>
      <c r="N22" s="183"/>
      <c r="O22" s="183"/>
      <c r="P22" s="183"/>
      <c r="Q22" s="183" t="s">
        <v>523</v>
      </c>
      <c r="R22" s="183" t="s">
        <v>524</v>
      </c>
      <c r="S22" s="183" t="s">
        <v>524</v>
      </c>
      <c r="T22" s="183" t="s">
        <v>524</v>
      </c>
    </row>
    <row r="23" spans="1:20" ht="30" x14ac:dyDescent="0.25">
      <c r="A23" s="183" t="s">
        <v>440</v>
      </c>
      <c r="B23" s="105" t="s">
        <v>730</v>
      </c>
      <c r="C23" s="198" t="s">
        <v>530</v>
      </c>
      <c r="D23" s="226">
        <v>43252</v>
      </c>
      <c r="E23" s="226">
        <v>43738</v>
      </c>
      <c r="F23" s="187">
        <v>16</v>
      </c>
      <c r="G23" s="186"/>
      <c r="H23" s="186"/>
      <c r="I23" s="186"/>
      <c r="J23" s="183"/>
      <c r="K23" s="183"/>
      <c r="L23" s="183"/>
      <c r="M23" s="186"/>
      <c r="N23" s="203" t="s">
        <v>731</v>
      </c>
      <c r="O23" s="183"/>
      <c r="P23" s="183"/>
      <c r="Q23" s="183"/>
      <c r="R23" s="183"/>
      <c r="S23" s="183"/>
      <c r="T23" s="183"/>
    </row>
    <row r="24" spans="1:20" ht="45" x14ac:dyDescent="0.25">
      <c r="A24" s="183" t="s">
        <v>440</v>
      </c>
      <c r="B24" s="186" t="s">
        <v>562</v>
      </c>
      <c r="C24" s="196" t="s">
        <v>533</v>
      </c>
      <c r="D24" s="184">
        <v>43160</v>
      </c>
      <c r="E24" s="184">
        <v>43434</v>
      </c>
      <c r="F24" s="183">
        <v>9</v>
      </c>
      <c r="G24" s="183"/>
      <c r="H24" s="183"/>
      <c r="I24" s="183"/>
      <c r="J24" s="186"/>
      <c r="K24" s="186" t="s">
        <v>732</v>
      </c>
      <c r="L24" s="183" t="s">
        <v>535</v>
      </c>
      <c r="M24" s="183" t="s">
        <v>535</v>
      </c>
      <c r="N24" s="183" t="s">
        <v>535</v>
      </c>
      <c r="O24" s="105" t="s">
        <v>712</v>
      </c>
      <c r="P24" s="105" t="s">
        <v>712</v>
      </c>
      <c r="Q24" s="105" t="s">
        <v>733</v>
      </c>
      <c r="R24" s="105" t="s">
        <v>733</v>
      </c>
      <c r="S24" s="105" t="s">
        <v>733</v>
      </c>
      <c r="T24" s="105" t="s">
        <v>733</v>
      </c>
    </row>
    <row r="25" spans="1:20" ht="45" x14ac:dyDescent="0.25">
      <c r="A25" s="183" t="s">
        <v>440</v>
      </c>
      <c r="B25" s="186" t="s">
        <v>563</v>
      </c>
      <c r="C25" s="196" t="s">
        <v>536</v>
      </c>
      <c r="D25" s="184">
        <v>43101</v>
      </c>
      <c r="E25" s="184">
        <v>43434</v>
      </c>
      <c r="F25" s="183">
        <v>11</v>
      </c>
      <c r="G25" s="183"/>
      <c r="H25" s="183"/>
      <c r="J25" s="186" t="s">
        <v>534</v>
      </c>
      <c r="K25" s="186" t="s">
        <v>538</v>
      </c>
      <c r="L25" s="183" t="s">
        <v>538</v>
      </c>
      <c r="M25" s="183" t="s">
        <v>538</v>
      </c>
      <c r="N25" s="105" t="s">
        <v>712</v>
      </c>
      <c r="O25" s="105" t="s">
        <v>712</v>
      </c>
      <c r="P25" s="105" t="s">
        <v>712</v>
      </c>
      <c r="Q25" s="105" t="s">
        <v>733</v>
      </c>
      <c r="R25" s="105" t="s">
        <v>733</v>
      </c>
      <c r="S25" s="105" t="s">
        <v>733</v>
      </c>
      <c r="T25" s="105" t="s">
        <v>733</v>
      </c>
    </row>
    <row r="26" spans="1:20" ht="30" x14ac:dyDescent="0.25">
      <c r="A26" s="183" t="s">
        <v>465</v>
      </c>
      <c r="B26" s="105" t="s">
        <v>734</v>
      </c>
      <c r="C26" s="198" t="s">
        <v>699</v>
      </c>
      <c r="D26" s="184">
        <v>43405</v>
      </c>
      <c r="E26" s="184">
        <v>43524</v>
      </c>
      <c r="F26" s="183">
        <v>4</v>
      </c>
      <c r="G26" s="183"/>
      <c r="H26" s="183"/>
      <c r="I26" s="183"/>
      <c r="J26" s="183"/>
      <c r="K26" s="183"/>
      <c r="L26" s="183"/>
      <c r="M26" s="183"/>
      <c r="N26" s="105"/>
      <c r="O26" s="105"/>
      <c r="P26" s="105"/>
      <c r="Q26" s="105"/>
      <c r="R26" s="105"/>
      <c r="S26" s="105" t="s">
        <v>700</v>
      </c>
      <c r="T26" s="105" t="s">
        <v>700</v>
      </c>
    </row>
    <row r="27" spans="1:20" ht="60" x14ac:dyDescent="0.25">
      <c r="A27" s="105" t="s">
        <v>466</v>
      </c>
      <c r="B27" s="105" t="s">
        <v>608</v>
      </c>
      <c r="C27" s="202" t="s">
        <v>609</v>
      </c>
      <c r="D27" s="184">
        <v>43405</v>
      </c>
      <c r="E27" s="184">
        <v>43555</v>
      </c>
      <c r="F27" s="183">
        <v>5</v>
      </c>
      <c r="G27" s="183"/>
      <c r="H27" s="183"/>
      <c r="I27" s="183"/>
      <c r="J27" s="183"/>
      <c r="K27" s="183"/>
      <c r="L27" s="105"/>
      <c r="M27" s="183"/>
      <c r="N27" s="183"/>
      <c r="O27" s="183"/>
      <c r="P27" s="183"/>
      <c r="Q27" s="105" t="s">
        <v>607</v>
      </c>
      <c r="R27" s="105" t="s">
        <v>735</v>
      </c>
      <c r="S27" s="105" t="s">
        <v>736</v>
      </c>
      <c r="T27" s="105" t="s">
        <v>736</v>
      </c>
    </row>
    <row r="28" spans="1:20" x14ac:dyDescent="0.25">
      <c r="A28" s="268"/>
      <c r="B28" s="268"/>
      <c r="C28" s="267"/>
      <c r="D28" s="276"/>
      <c r="E28" s="276"/>
      <c r="F28" s="277"/>
      <c r="G28" s="277"/>
      <c r="H28" s="277"/>
      <c r="I28" s="278"/>
      <c r="J28" s="188"/>
      <c r="K28" s="188"/>
      <c r="L28" s="266"/>
      <c r="M28" s="188"/>
      <c r="N28" s="188"/>
      <c r="O28" s="188"/>
      <c r="P28" s="188"/>
      <c r="Q28" s="266"/>
      <c r="R28" s="266"/>
      <c r="S28" s="266"/>
      <c r="T28" s="266"/>
    </row>
    <row r="29" spans="1:20" x14ac:dyDescent="0.25">
      <c r="A29" s="266"/>
      <c r="B29" s="266"/>
      <c r="C29" s="279"/>
      <c r="D29" s="189"/>
      <c r="E29" s="189"/>
      <c r="F29" s="188"/>
      <c r="G29" s="188"/>
      <c r="H29" s="188"/>
      <c r="I29" s="188"/>
      <c r="J29" s="188"/>
      <c r="K29" s="188"/>
      <c r="L29" s="266"/>
      <c r="M29" s="188"/>
      <c r="N29" s="188"/>
      <c r="O29" s="188"/>
      <c r="P29" s="188"/>
      <c r="Q29" s="266"/>
      <c r="R29" s="266"/>
      <c r="S29" s="266"/>
      <c r="T29" s="266"/>
    </row>
    <row r="30" spans="1:20" x14ac:dyDescent="0.25">
      <c r="A30" s="333" t="str">
        <f>'[5]Cover Page'!B37</f>
        <v>PB3</v>
      </c>
      <c r="B30" s="333"/>
      <c r="C30" s="330" t="str">
        <f>'Cover Page'!C35:G35</f>
        <v>Municipality of Arriana</v>
      </c>
      <c r="D30" s="330"/>
      <c r="E30" s="330"/>
      <c r="F30" s="330"/>
      <c r="G30" s="327">
        <v>2017</v>
      </c>
      <c r="H30" s="327"/>
      <c r="I30" s="328">
        <v>2018</v>
      </c>
      <c r="J30" s="329"/>
      <c r="K30" s="329"/>
      <c r="L30" s="329"/>
      <c r="M30" s="329"/>
      <c r="N30" s="329"/>
      <c r="O30" s="329"/>
      <c r="P30" s="329"/>
      <c r="Q30" s="329"/>
      <c r="R30" s="329"/>
      <c r="S30" s="329"/>
      <c r="T30" s="329"/>
    </row>
    <row r="31" spans="1:20" x14ac:dyDescent="0.25">
      <c r="A31" s="204" t="s">
        <v>60</v>
      </c>
      <c r="B31" s="204" t="s">
        <v>486</v>
      </c>
      <c r="C31" s="195" t="s">
        <v>487</v>
      </c>
      <c r="D31" s="182" t="s">
        <v>488</v>
      </c>
      <c r="E31" s="182" t="s">
        <v>489</v>
      </c>
      <c r="F31" s="204" t="s">
        <v>490</v>
      </c>
      <c r="G31" s="205" t="s">
        <v>491</v>
      </c>
      <c r="H31" s="205" t="s">
        <v>492</v>
      </c>
      <c r="I31" s="206" t="s">
        <v>493</v>
      </c>
      <c r="J31" s="206" t="s">
        <v>494</v>
      </c>
      <c r="K31" s="206" t="s">
        <v>495</v>
      </c>
      <c r="L31" s="206" t="s">
        <v>588</v>
      </c>
      <c r="M31" s="223" t="s">
        <v>665</v>
      </c>
      <c r="N31" s="223" t="s">
        <v>666</v>
      </c>
      <c r="O31" s="223" t="s">
        <v>667</v>
      </c>
      <c r="P31" s="223" t="s">
        <v>668</v>
      </c>
      <c r="Q31" s="223" t="s">
        <v>669</v>
      </c>
      <c r="R31" s="223" t="s">
        <v>670</v>
      </c>
      <c r="S31" s="223" t="s">
        <v>491</v>
      </c>
      <c r="T31" s="223" t="s">
        <v>492</v>
      </c>
    </row>
    <row r="32" spans="1:20" ht="45" x14ac:dyDescent="0.25">
      <c r="A32" s="183" t="s">
        <v>423</v>
      </c>
      <c r="B32" s="186" t="s">
        <v>590</v>
      </c>
      <c r="C32" s="196" t="s">
        <v>514</v>
      </c>
      <c r="D32" s="184">
        <v>43040</v>
      </c>
      <c r="E32" s="184">
        <v>43769</v>
      </c>
      <c r="F32" s="185">
        <v>24</v>
      </c>
      <c r="G32" s="183" t="s">
        <v>515</v>
      </c>
      <c r="H32" s="183" t="s">
        <v>516</v>
      </c>
      <c r="I32" s="183" t="s">
        <v>516</v>
      </c>
      <c r="J32" s="183" t="s">
        <v>516</v>
      </c>
      <c r="K32" s="183" t="s">
        <v>516</v>
      </c>
      <c r="L32" s="183" t="s">
        <v>516</v>
      </c>
      <c r="M32" s="183" t="s">
        <v>516</v>
      </c>
      <c r="N32" s="183" t="s">
        <v>516</v>
      </c>
      <c r="O32" s="183" t="s">
        <v>516</v>
      </c>
      <c r="P32" s="183" t="s">
        <v>516</v>
      </c>
      <c r="Q32" s="183" t="s">
        <v>516</v>
      </c>
      <c r="R32" s="183" t="s">
        <v>516</v>
      </c>
      <c r="S32" s="183" t="s">
        <v>516</v>
      </c>
      <c r="T32" s="183" t="s">
        <v>516</v>
      </c>
    </row>
    <row r="33" spans="1:21" ht="45" x14ac:dyDescent="0.25">
      <c r="A33" s="183" t="s">
        <v>465</v>
      </c>
      <c r="B33" s="186" t="s">
        <v>564</v>
      </c>
      <c r="C33" s="198" t="s">
        <v>539</v>
      </c>
      <c r="D33" s="184">
        <v>43160</v>
      </c>
      <c r="E33" s="184">
        <v>43373</v>
      </c>
      <c r="F33" s="183">
        <v>7</v>
      </c>
      <c r="G33" s="183"/>
      <c r="H33" s="183"/>
      <c r="I33" s="183"/>
      <c r="J33" s="183"/>
      <c r="K33" s="183"/>
      <c r="L33" s="183"/>
      <c r="M33" s="183"/>
      <c r="N33" s="183"/>
      <c r="O33" s="183"/>
      <c r="P33" s="105" t="s">
        <v>549</v>
      </c>
      <c r="Q33" s="105" t="s">
        <v>550</v>
      </c>
      <c r="R33" s="105" t="s">
        <v>550</v>
      </c>
      <c r="S33" s="183" t="s">
        <v>542</v>
      </c>
      <c r="T33" s="183" t="s">
        <v>543</v>
      </c>
      <c r="U33" s="188"/>
    </row>
    <row r="34" spans="1:21" ht="30" x14ac:dyDescent="0.25">
      <c r="A34" s="183" t="s">
        <v>466</v>
      </c>
      <c r="B34" s="186" t="s">
        <v>591</v>
      </c>
      <c r="C34" s="208" t="s">
        <v>611</v>
      </c>
      <c r="D34" s="184">
        <v>43252</v>
      </c>
      <c r="E34" s="184">
        <v>43465</v>
      </c>
      <c r="F34" s="183">
        <v>7</v>
      </c>
      <c r="G34" s="183"/>
      <c r="H34" s="183"/>
      <c r="I34" s="183"/>
      <c r="J34" s="183"/>
      <c r="K34" s="183"/>
      <c r="L34" s="183"/>
      <c r="M34" s="183"/>
      <c r="N34" s="183"/>
      <c r="O34" s="105" t="s">
        <v>612</v>
      </c>
      <c r="P34" s="183" t="s">
        <v>542</v>
      </c>
      <c r="Q34" s="183" t="s">
        <v>547</v>
      </c>
      <c r="R34" s="183"/>
      <c r="S34" s="183"/>
      <c r="T34" s="183"/>
      <c r="U34" s="188"/>
    </row>
    <row r="35" spans="1:21" ht="30" x14ac:dyDescent="0.25">
      <c r="A35" s="183" t="s">
        <v>466</v>
      </c>
      <c r="B35" s="186" t="s">
        <v>565</v>
      </c>
      <c r="C35" s="198" t="s">
        <v>544</v>
      </c>
      <c r="D35" s="184">
        <v>43191</v>
      </c>
      <c r="E35" s="184">
        <v>43343</v>
      </c>
      <c r="F35" s="183">
        <v>5</v>
      </c>
      <c r="G35" s="183"/>
      <c r="H35" s="183"/>
      <c r="I35" s="183"/>
      <c r="J35" s="183"/>
      <c r="K35" s="183"/>
      <c r="L35" s="183"/>
      <c r="M35" s="183"/>
      <c r="N35" s="183"/>
      <c r="O35" s="105" t="s">
        <v>612</v>
      </c>
      <c r="P35" s="183" t="s">
        <v>542</v>
      </c>
      <c r="Q35" s="183" t="s">
        <v>547</v>
      </c>
      <c r="R35" s="183"/>
      <c r="S35" s="183"/>
      <c r="T35" s="183"/>
      <c r="U35" s="188"/>
    </row>
    <row r="36" spans="1:21" ht="30" x14ac:dyDescent="0.25">
      <c r="A36" s="105" t="s">
        <v>437</v>
      </c>
      <c r="B36" s="105" t="s">
        <v>614</v>
      </c>
      <c r="C36" s="202" t="s">
        <v>555</v>
      </c>
      <c r="D36" s="184">
        <v>43497</v>
      </c>
      <c r="E36" s="184">
        <v>43676</v>
      </c>
      <c r="F36" s="183">
        <v>6</v>
      </c>
      <c r="G36" s="183"/>
      <c r="H36" s="183"/>
      <c r="I36" s="183"/>
      <c r="J36" s="183"/>
      <c r="K36" s="183"/>
      <c r="L36" s="183"/>
      <c r="M36" s="183"/>
      <c r="N36" s="183"/>
      <c r="O36" s="183"/>
      <c r="P36" s="105" t="s">
        <v>549</v>
      </c>
      <c r="Q36" s="105" t="s">
        <v>550</v>
      </c>
      <c r="R36" s="105" t="s">
        <v>550</v>
      </c>
      <c r="S36" s="183" t="s">
        <v>542</v>
      </c>
      <c r="T36" s="183"/>
      <c r="U36" s="266"/>
    </row>
    <row r="37" spans="1:21" ht="30" x14ac:dyDescent="0.25">
      <c r="A37" s="105"/>
      <c r="B37" s="183"/>
      <c r="C37" s="202" t="s">
        <v>610</v>
      </c>
      <c r="D37" s="184">
        <v>43344</v>
      </c>
      <c r="E37" s="184">
        <v>43769</v>
      </c>
      <c r="F37" s="183">
        <v>14</v>
      </c>
      <c r="G37" s="183"/>
      <c r="H37" s="183"/>
      <c r="I37" s="183"/>
      <c r="J37" s="183"/>
      <c r="K37" s="183"/>
      <c r="L37" s="183"/>
      <c r="M37" s="183"/>
      <c r="N37" s="183"/>
      <c r="O37" s="105" t="s">
        <v>715</v>
      </c>
      <c r="P37" s="105" t="s">
        <v>715</v>
      </c>
      <c r="Q37" s="105" t="s">
        <v>716</v>
      </c>
      <c r="R37" s="105" t="s">
        <v>716</v>
      </c>
      <c r="S37" s="183" t="s">
        <v>542</v>
      </c>
      <c r="T37" s="183"/>
    </row>
    <row r="39" spans="1:21" x14ac:dyDescent="0.25">
      <c r="A39" s="190"/>
    </row>
    <row r="40" spans="1:21" x14ac:dyDescent="0.25">
      <c r="A40" s="323" t="s">
        <v>14</v>
      </c>
      <c r="B40" s="323"/>
      <c r="C40" s="325" t="str">
        <f>'Cover Page'!C36:G36</f>
        <v>Municipality of Iasmos</v>
      </c>
      <c r="D40" s="325"/>
      <c r="E40" s="325"/>
      <c r="F40" s="325"/>
      <c r="G40" s="324">
        <v>2017</v>
      </c>
      <c r="H40" s="324"/>
      <c r="I40" s="328">
        <v>2018</v>
      </c>
      <c r="J40" s="329"/>
      <c r="K40" s="329"/>
      <c r="L40" s="329"/>
      <c r="M40" s="329"/>
      <c r="N40" s="329"/>
      <c r="O40" s="329"/>
      <c r="P40" s="329"/>
      <c r="Q40" s="329"/>
      <c r="R40" s="329"/>
      <c r="S40" s="329"/>
      <c r="T40" s="329"/>
    </row>
    <row r="41" spans="1:21" x14ac:dyDescent="0.25">
      <c r="A41" s="204" t="s">
        <v>60</v>
      </c>
      <c r="B41" s="204" t="s">
        <v>486</v>
      </c>
      <c r="C41" s="195" t="s">
        <v>487</v>
      </c>
      <c r="D41" s="182" t="s">
        <v>488</v>
      </c>
      <c r="E41" s="182" t="s">
        <v>489</v>
      </c>
      <c r="F41" s="204" t="s">
        <v>490</v>
      </c>
      <c r="G41" s="205" t="s">
        <v>491</v>
      </c>
      <c r="H41" s="205" t="s">
        <v>492</v>
      </c>
      <c r="I41" s="206" t="s">
        <v>493</v>
      </c>
      <c r="J41" s="206" t="s">
        <v>494</v>
      </c>
      <c r="K41" s="206" t="s">
        <v>495</v>
      </c>
      <c r="L41" s="206" t="s">
        <v>588</v>
      </c>
      <c r="M41" s="223" t="s">
        <v>665</v>
      </c>
      <c r="N41" s="223" t="s">
        <v>666</v>
      </c>
      <c r="O41" s="223" t="s">
        <v>667</v>
      </c>
      <c r="P41" s="223" t="s">
        <v>668</v>
      </c>
      <c r="Q41" s="223" t="s">
        <v>669</v>
      </c>
      <c r="R41" s="223" t="s">
        <v>670</v>
      </c>
      <c r="S41" s="223" t="s">
        <v>491</v>
      </c>
      <c r="T41" s="223" t="s">
        <v>492</v>
      </c>
    </row>
    <row r="42" spans="1:21" ht="45" x14ac:dyDescent="0.25">
      <c r="A42" s="183" t="s">
        <v>423</v>
      </c>
      <c r="B42" s="203" t="s">
        <v>751</v>
      </c>
      <c r="C42" s="196" t="s">
        <v>514</v>
      </c>
      <c r="D42" s="184">
        <v>43040</v>
      </c>
      <c r="E42" s="184">
        <v>43769</v>
      </c>
      <c r="F42" s="185">
        <v>24</v>
      </c>
      <c r="G42" s="183" t="s">
        <v>515</v>
      </c>
      <c r="H42" s="183" t="s">
        <v>516</v>
      </c>
      <c r="I42" s="183" t="s">
        <v>516</v>
      </c>
      <c r="J42" s="183" t="s">
        <v>516</v>
      </c>
      <c r="K42" s="183" t="s">
        <v>516</v>
      </c>
      <c r="L42" s="183" t="s">
        <v>516</v>
      </c>
      <c r="M42" s="183" t="s">
        <v>516</v>
      </c>
      <c r="N42" s="183" t="s">
        <v>516</v>
      </c>
      <c r="O42" s="183" t="s">
        <v>516</v>
      </c>
      <c r="P42" s="183" t="s">
        <v>516</v>
      </c>
      <c r="Q42" s="183" t="s">
        <v>516</v>
      </c>
      <c r="R42" s="183" t="s">
        <v>516</v>
      </c>
      <c r="S42" s="183" t="s">
        <v>516</v>
      </c>
      <c r="T42" s="183" t="s">
        <v>516</v>
      </c>
    </row>
    <row r="43" spans="1:21" ht="45" x14ac:dyDescent="0.25">
      <c r="A43" s="183" t="s">
        <v>465</v>
      </c>
      <c r="B43" s="203" t="s">
        <v>752</v>
      </c>
      <c r="C43" s="285" t="s">
        <v>539</v>
      </c>
      <c r="D43" s="184">
        <v>43160</v>
      </c>
      <c r="E43" s="184">
        <v>43373</v>
      </c>
      <c r="F43" s="183">
        <v>7</v>
      </c>
      <c r="G43" s="183"/>
      <c r="H43" s="183"/>
      <c r="I43" s="183"/>
      <c r="J43" s="183"/>
      <c r="K43" s="183"/>
      <c r="L43" s="183"/>
      <c r="M43" s="183"/>
      <c r="N43" s="183"/>
      <c r="O43" s="183"/>
      <c r="P43" s="105" t="s">
        <v>549</v>
      </c>
      <c r="Q43" s="105" t="s">
        <v>550</v>
      </c>
      <c r="R43" s="105" t="s">
        <v>550</v>
      </c>
      <c r="S43" s="183" t="s">
        <v>542</v>
      </c>
      <c r="T43" s="183" t="s">
        <v>543</v>
      </c>
    </row>
    <row r="44" spans="1:21" ht="30" x14ac:dyDescent="0.25">
      <c r="A44" s="183" t="s">
        <v>466</v>
      </c>
      <c r="B44" s="203" t="s">
        <v>753</v>
      </c>
      <c r="C44" s="208" t="s">
        <v>611</v>
      </c>
      <c r="D44" s="184">
        <v>43252</v>
      </c>
      <c r="E44" s="184">
        <v>43465</v>
      </c>
      <c r="F44" s="183">
        <v>7</v>
      </c>
      <c r="G44" s="183"/>
      <c r="H44" s="183"/>
      <c r="I44" s="183"/>
      <c r="J44" s="183"/>
      <c r="K44" s="183"/>
      <c r="L44" s="183"/>
      <c r="M44" s="183"/>
      <c r="N44" s="183"/>
      <c r="O44" s="105" t="s">
        <v>612</v>
      </c>
      <c r="P44" s="183" t="s">
        <v>542</v>
      </c>
      <c r="Q44" s="183" t="s">
        <v>547</v>
      </c>
      <c r="R44" s="183"/>
      <c r="S44" s="183"/>
      <c r="T44" s="183"/>
    </row>
    <row r="45" spans="1:21" ht="30" x14ac:dyDescent="0.25">
      <c r="A45" s="183" t="s">
        <v>466</v>
      </c>
      <c r="B45" s="203" t="s">
        <v>754</v>
      </c>
      <c r="C45" s="198" t="s">
        <v>544</v>
      </c>
      <c r="D45" s="184">
        <v>43191</v>
      </c>
      <c r="E45" s="184">
        <v>43343</v>
      </c>
      <c r="F45" s="183">
        <v>5</v>
      </c>
      <c r="G45" s="183"/>
      <c r="H45" s="183"/>
      <c r="I45" s="183"/>
      <c r="J45" s="183"/>
      <c r="K45" s="183"/>
      <c r="L45" s="183"/>
      <c r="M45" s="183"/>
      <c r="N45" s="183"/>
      <c r="O45" s="105" t="s">
        <v>612</v>
      </c>
      <c r="P45" s="183" t="s">
        <v>542</v>
      </c>
      <c r="Q45" s="183" t="s">
        <v>547</v>
      </c>
      <c r="R45" s="183"/>
      <c r="S45" s="183"/>
      <c r="T45" s="183"/>
    </row>
    <row r="46" spans="1:21" ht="30" x14ac:dyDescent="0.25">
      <c r="A46" s="105" t="s">
        <v>437</v>
      </c>
      <c r="B46" s="105" t="s">
        <v>755</v>
      </c>
      <c r="C46" s="202" t="s">
        <v>555</v>
      </c>
      <c r="D46" s="184">
        <v>43132</v>
      </c>
      <c r="E46" s="184">
        <v>43404</v>
      </c>
      <c r="F46" s="183">
        <v>9</v>
      </c>
      <c r="G46" s="183"/>
      <c r="H46" s="183"/>
      <c r="I46" s="183"/>
      <c r="J46" s="183"/>
      <c r="K46" s="183"/>
      <c r="L46" s="183"/>
      <c r="M46" s="183"/>
      <c r="N46" s="183"/>
      <c r="O46" s="183"/>
      <c r="P46" s="105" t="s">
        <v>549</v>
      </c>
      <c r="Q46" s="105" t="s">
        <v>550</v>
      </c>
      <c r="R46" s="105" t="s">
        <v>550</v>
      </c>
      <c r="S46" s="183" t="s">
        <v>542</v>
      </c>
      <c r="T46" s="183"/>
    </row>
    <row r="47" spans="1:21" ht="30" x14ac:dyDescent="0.25">
      <c r="A47" s="105"/>
      <c r="B47" s="183"/>
      <c r="C47" s="202" t="s">
        <v>756</v>
      </c>
      <c r="D47" s="184">
        <v>43344</v>
      </c>
      <c r="E47" s="184">
        <v>43769</v>
      </c>
      <c r="F47" s="183">
        <v>14</v>
      </c>
      <c r="G47" s="183"/>
      <c r="H47" s="183"/>
      <c r="I47" s="183"/>
      <c r="J47" s="183"/>
      <c r="K47" s="183"/>
      <c r="L47" s="183"/>
      <c r="M47" s="183"/>
      <c r="N47" s="183"/>
      <c r="O47" s="105" t="s">
        <v>715</v>
      </c>
      <c r="P47" s="105" t="s">
        <v>715</v>
      </c>
      <c r="Q47" s="105" t="s">
        <v>716</v>
      </c>
      <c r="R47" s="105" t="s">
        <v>716</v>
      </c>
      <c r="S47" s="183" t="s">
        <v>542</v>
      </c>
      <c r="T47" s="183"/>
    </row>
    <row r="50" spans="1:20" x14ac:dyDescent="0.25">
      <c r="A50" s="323" t="s">
        <v>15</v>
      </c>
      <c r="B50" s="323"/>
      <c r="C50" s="325" t="str">
        <f>'Cover Page'!C37:G37</f>
        <v>Agency for Transnational Training and Development</v>
      </c>
      <c r="D50" s="325"/>
      <c r="E50" s="325"/>
      <c r="F50" s="325"/>
      <c r="G50" s="324">
        <v>2017</v>
      </c>
      <c r="H50" s="324"/>
      <c r="I50" s="328">
        <v>2018</v>
      </c>
      <c r="J50" s="329"/>
      <c r="K50" s="329"/>
      <c r="L50" s="329"/>
      <c r="M50" s="329"/>
      <c r="N50" s="329"/>
      <c r="O50" s="329"/>
      <c r="P50" s="329"/>
      <c r="Q50" s="329"/>
      <c r="R50" s="329"/>
      <c r="S50" s="329"/>
      <c r="T50" s="329"/>
    </row>
    <row r="51" spans="1:20" x14ac:dyDescent="0.25">
      <c r="A51" s="204" t="s">
        <v>60</v>
      </c>
      <c r="B51" s="204" t="s">
        <v>486</v>
      </c>
      <c r="C51" s="195" t="s">
        <v>487</v>
      </c>
      <c r="D51" s="182" t="s">
        <v>488</v>
      </c>
      <c r="E51" s="182" t="s">
        <v>489</v>
      </c>
      <c r="F51" s="204" t="s">
        <v>490</v>
      </c>
      <c r="G51" s="205" t="s">
        <v>491</v>
      </c>
      <c r="H51" s="205" t="s">
        <v>492</v>
      </c>
      <c r="I51" s="206" t="s">
        <v>493</v>
      </c>
      <c r="J51" s="206" t="s">
        <v>494</v>
      </c>
      <c r="K51" s="206" t="s">
        <v>495</v>
      </c>
      <c r="L51" s="206" t="s">
        <v>588</v>
      </c>
      <c r="M51" s="223" t="s">
        <v>665</v>
      </c>
      <c r="N51" s="223" t="s">
        <v>666</v>
      </c>
      <c r="O51" s="223" t="s">
        <v>667</v>
      </c>
      <c r="P51" s="223" t="s">
        <v>668</v>
      </c>
      <c r="Q51" s="223" t="s">
        <v>669</v>
      </c>
      <c r="R51" s="223" t="s">
        <v>670</v>
      </c>
      <c r="S51" s="223" t="s">
        <v>491</v>
      </c>
      <c r="T51" s="223" t="s">
        <v>492</v>
      </c>
    </row>
    <row r="52" spans="1:20" ht="45" x14ac:dyDescent="0.25">
      <c r="A52" s="183" t="s">
        <v>423</v>
      </c>
      <c r="B52" s="183" t="s">
        <v>566</v>
      </c>
      <c r="C52" s="196" t="s">
        <v>514</v>
      </c>
      <c r="D52" s="184">
        <v>43040</v>
      </c>
      <c r="E52" s="184">
        <v>43769</v>
      </c>
      <c r="F52" s="185">
        <v>24</v>
      </c>
      <c r="G52" s="183" t="s">
        <v>515</v>
      </c>
      <c r="H52" s="183" t="s">
        <v>516</v>
      </c>
      <c r="I52" s="183" t="s">
        <v>516</v>
      </c>
      <c r="J52" s="183" t="s">
        <v>516</v>
      </c>
      <c r="K52" s="183" t="s">
        <v>516</v>
      </c>
      <c r="L52" s="183" t="s">
        <v>516</v>
      </c>
      <c r="M52" s="183" t="s">
        <v>516</v>
      </c>
      <c r="N52" s="183" t="s">
        <v>516</v>
      </c>
      <c r="O52" s="183" t="s">
        <v>516</v>
      </c>
      <c r="P52" s="183" t="s">
        <v>516</v>
      </c>
      <c r="Q52" s="183" t="s">
        <v>516</v>
      </c>
      <c r="R52" s="183" t="s">
        <v>516</v>
      </c>
      <c r="S52" s="183" t="s">
        <v>516</v>
      </c>
      <c r="T52" s="183" t="s">
        <v>516</v>
      </c>
    </row>
    <row r="53" spans="1:20" ht="45" x14ac:dyDescent="0.25">
      <c r="A53" s="183" t="s">
        <v>423</v>
      </c>
      <c r="B53" s="183" t="s">
        <v>567</v>
      </c>
      <c r="C53" s="197" t="s">
        <v>520</v>
      </c>
      <c r="D53" s="191">
        <v>43040</v>
      </c>
      <c r="E53" s="191">
        <v>43708</v>
      </c>
      <c r="F53" s="186">
        <v>22</v>
      </c>
      <c r="G53" s="186"/>
      <c r="H53" s="183"/>
      <c r="I53" s="186" t="s">
        <v>521</v>
      </c>
      <c r="J53" s="183"/>
      <c r="K53" s="186"/>
      <c r="L53" s="186"/>
      <c r="M53" s="183"/>
      <c r="N53" s="186" t="s">
        <v>521</v>
      </c>
      <c r="O53" s="183"/>
      <c r="P53" s="183"/>
      <c r="Q53" s="186" t="s">
        <v>521</v>
      </c>
      <c r="R53" s="183"/>
      <c r="S53" s="183"/>
      <c r="T53" s="183"/>
    </row>
    <row r="54" spans="1:20" ht="30" x14ac:dyDescent="0.25">
      <c r="A54" s="183" t="s">
        <v>423</v>
      </c>
      <c r="B54" s="183" t="s">
        <v>568</v>
      </c>
      <c r="C54" s="197" t="s">
        <v>522</v>
      </c>
      <c r="D54" s="184">
        <v>43282</v>
      </c>
      <c r="E54" s="184">
        <v>43769</v>
      </c>
      <c r="F54" s="183">
        <v>16</v>
      </c>
      <c r="G54" s="187"/>
      <c r="H54" s="183"/>
      <c r="I54" s="183"/>
      <c r="J54" s="227"/>
      <c r="K54" s="227"/>
      <c r="L54" s="227"/>
      <c r="M54" s="227"/>
      <c r="N54" s="227"/>
      <c r="O54" s="227"/>
      <c r="P54" s="227"/>
      <c r="Q54" s="227" t="s">
        <v>523</v>
      </c>
      <c r="R54" s="227" t="s">
        <v>524</v>
      </c>
      <c r="S54" s="227" t="s">
        <v>524</v>
      </c>
      <c r="T54" s="227" t="s">
        <v>524</v>
      </c>
    </row>
    <row r="55" spans="1:20" ht="30" x14ac:dyDescent="0.25">
      <c r="A55" s="183" t="s">
        <v>440</v>
      </c>
      <c r="B55" s="183" t="s">
        <v>569</v>
      </c>
      <c r="C55" s="198" t="s">
        <v>548</v>
      </c>
      <c r="D55" s="191">
        <v>43221</v>
      </c>
      <c r="E55" s="191">
        <v>43769</v>
      </c>
      <c r="F55" s="186">
        <v>19</v>
      </c>
      <c r="G55" s="203"/>
      <c r="H55" s="203"/>
      <c r="I55" s="203"/>
      <c r="J55" s="203"/>
      <c r="K55" s="186"/>
      <c r="L55" s="186"/>
      <c r="M55" s="186" t="s">
        <v>519</v>
      </c>
      <c r="N55" s="186" t="s">
        <v>519</v>
      </c>
      <c r="O55" s="186" t="s">
        <v>519</v>
      </c>
      <c r="P55" s="186" t="s">
        <v>519</v>
      </c>
      <c r="Q55" s="186" t="s">
        <v>519</v>
      </c>
      <c r="R55" s="186" t="s">
        <v>519</v>
      </c>
      <c r="S55" s="186" t="s">
        <v>519</v>
      </c>
      <c r="T55" s="186" t="s">
        <v>519</v>
      </c>
    </row>
    <row r="56" spans="1:20" ht="30" x14ac:dyDescent="0.25">
      <c r="A56" s="183" t="s">
        <v>440</v>
      </c>
      <c r="B56" s="183" t="s">
        <v>728</v>
      </c>
      <c r="C56" s="198" t="s">
        <v>530</v>
      </c>
      <c r="D56" s="226">
        <v>43252</v>
      </c>
      <c r="E56" s="226">
        <v>43738</v>
      </c>
      <c r="F56" s="187">
        <v>16</v>
      </c>
      <c r="G56" s="186"/>
      <c r="H56" s="186"/>
      <c r="I56" s="186"/>
      <c r="J56" s="183"/>
      <c r="K56" s="183"/>
      <c r="L56" s="183"/>
      <c r="M56" s="186"/>
      <c r="N56" s="203" t="s">
        <v>729</v>
      </c>
      <c r="O56" s="183"/>
      <c r="P56" s="183"/>
      <c r="Q56" s="183"/>
      <c r="R56" s="183"/>
      <c r="S56" s="183"/>
      <c r="T56" s="183"/>
    </row>
    <row r="57" spans="1:20" ht="45" x14ac:dyDescent="0.25">
      <c r="A57" s="183" t="s">
        <v>465</v>
      </c>
      <c r="B57" s="183" t="s">
        <v>570</v>
      </c>
      <c r="C57" s="198" t="s">
        <v>533</v>
      </c>
      <c r="D57" s="184">
        <v>43160</v>
      </c>
      <c r="E57" s="184">
        <v>43434</v>
      </c>
      <c r="F57" s="183">
        <v>9</v>
      </c>
      <c r="G57" s="183"/>
      <c r="H57" s="183"/>
      <c r="I57" s="183"/>
      <c r="J57" s="183"/>
      <c r="K57" s="183" t="s">
        <v>534</v>
      </c>
      <c r="L57" s="183" t="s">
        <v>535</v>
      </c>
      <c r="M57" s="183" t="s">
        <v>535</v>
      </c>
      <c r="N57" s="105" t="s">
        <v>705</v>
      </c>
      <c r="O57" s="105" t="s">
        <v>711</v>
      </c>
      <c r="P57" s="105" t="s">
        <v>712</v>
      </c>
      <c r="Q57" s="105" t="s">
        <v>713</v>
      </c>
      <c r="R57" s="105" t="s">
        <v>713</v>
      </c>
      <c r="S57" s="105" t="s">
        <v>713</v>
      </c>
      <c r="T57" s="183"/>
    </row>
    <row r="58" spans="1:20" ht="45" x14ac:dyDescent="0.25">
      <c r="A58" s="183" t="s">
        <v>465</v>
      </c>
      <c r="B58" s="105" t="s">
        <v>697</v>
      </c>
      <c r="C58" s="198" t="s">
        <v>536</v>
      </c>
      <c r="D58" s="184">
        <v>43101</v>
      </c>
      <c r="E58" s="184">
        <v>43434</v>
      </c>
      <c r="F58" s="183">
        <v>11</v>
      </c>
      <c r="G58" s="183"/>
      <c r="H58" s="183"/>
      <c r="I58" s="183"/>
      <c r="J58" s="183"/>
      <c r="K58" s="183"/>
      <c r="L58" s="183"/>
      <c r="M58" s="183"/>
      <c r="N58" s="105" t="s">
        <v>705</v>
      </c>
      <c r="O58" s="105" t="s">
        <v>711</v>
      </c>
      <c r="P58" s="105" t="s">
        <v>714</v>
      </c>
      <c r="Q58" s="105" t="s">
        <v>535</v>
      </c>
      <c r="R58" s="105" t="s">
        <v>712</v>
      </c>
      <c r="S58" s="105" t="s">
        <v>713</v>
      </c>
      <c r="T58" s="183"/>
    </row>
    <row r="59" spans="1:20" ht="45" x14ac:dyDescent="0.25">
      <c r="A59" s="183" t="s">
        <v>465</v>
      </c>
      <c r="B59" s="105" t="s">
        <v>698</v>
      </c>
      <c r="C59" s="198" t="s">
        <v>699</v>
      </c>
      <c r="D59" s="184">
        <v>43405</v>
      </c>
      <c r="E59" s="184">
        <v>43524</v>
      </c>
      <c r="F59" s="183">
        <v>4</v>
      </c>
      <c r="G59" s="183"/>
      <c r="H59" s="183"/>
      <c r="I59" s="183"/>
      <c r="J59" s="183"/>
      <c r="K59" s="183"/>
      <c r="L59" s="183"/>
      <c r="M59" s="183"/>
      <c r="N59" s="105" t="s">
        <v>705</v>
      </c>
      <c r="O59" s="105" t="s">
        <v>711</v>
      </c>
      <c r="P59" s="105"/>
      <c r="Q59" s="105"/>
      <c r="R59" s="105"/>
      <c r="S59" s="105" t="s">
        <v>700</v>
      </c>
      <c r="T59" s="183"/>
    </row>
    <row r="62" spans="1:20" x14ac:dyDescent="0.25">
      <c r="A62" s="323" t="s">
        <v>16</v>
      </c>
      <c r="B62" s="323"/>
      <c r="C62" s="325" t="str">
        <f>'Cover Page'!C38:G38</f>
        <v>Regional Health Inspectorate</v>
      </c>
      <c r="D62" s="325"/>
      <c r="E62" s="325"/>
      <c r="F62" s="325"/>
      <c r="G62" s="324">
        <v>2017</v>
      </c>
      <c r="H62" s="324"/>
      <c r="I62" s="328">
        <v>2018</v>
      </c>
      <c r="J62" s="329"/>
      <c r="K62" s="329"/>
      <c r="L62" s="329"/>
      <c r="M62" s="329"/>
      <c r="N62" s="329"/>
      <c r="O62" s="329"/>
      <c r="P62" s="329"/>
      <c r="Q62" s="329"/>
      <c r="R62" s="329"/>
      <c r="S62" s="329"/>
      <c r="T62" s="329"/>
    </row>
    <row r="63" spans="1:20" x14ac:dyDescent="0.25">
      <c r="A63" s="204" t="s">
        <v>60</v>
      </c>
      <c r="B63" s="204" t="s">
        <v>486</v>
      </c>
      <c r="C63" s="195" t="s">
        <v>487</v>
      </c>
      <c r="D63" s="182" t="s">
        <v>488</v>
      </c>
      <c r="E63" s="182" t="s">
        <v>489</v>
      </c>
      <c r="F63" s="204" t="s">
        <v>490</v>
      </c>
      <c r="G63" s="205" t="s">
        <v>491</v>
      </c>
      <c r="H63" s="205" t="s">
        <v>492</v>
      </c>
      <c r="I63" s="206" t="s">
        <v>493</v>
      </c>
      <c r="J63" s="206" t="s">
        <v>494</v>
      </c>
      <c r="K63" s="206" t="s">
        <v>495</v>
      </c>
      <c r="L63" s="206" t="s">
        <v>588</v>
      </c>
      <c r="M63" s="223" t="s">
        <v>665</v>
      </c>
      <c r="N63" s="223" t="s">
        <v>666</v>
      </c>
      <c r="O63" s="223" t="s">
        <v>667</v>
      </c>
      <c r="P63" s="223" t="s">
        <v>668</v>
      </c>
      <c r="Q63" s="223" t="s">
        <v>669</v>
      </c>
      <c r="R63" s="223" t="s">
        <v>670</v>
      </c>
      <c r="S63" s="223" t="s">
        <v>491</v>
      </c>
      <c r="T63" s="223" t="s">
        <v>492</v>
      </c>
    </row>
    <row r="64" spans="1:20" ht="30" x14ac:dyDescent="0.25">
      <c r="A64" s="183" t="s">
        <v>423</v>
      </c>
      <c r="B64" s="183" t="s">
        <v>571</v>
      </c>
      <c r="C64" s="196" t="s">
        <v>514</v>
      </c>
      <c r="D64" s="184">
        <v>43040</v>
      </c>
      <c r="E64" s="184">
        <v>43769</v>
      </c>
      <c r="F64" s="185">
        <v>24</v>
      </c>
      <c r="G64" s="183"/>
      <c r="H64" s="183"/>
      <c r="I64" s="183"/>
      <c r="J64" s="183"/>
      <c r="K64" s="183"/>
      <c r="L64" s="183"/>
      <c r="M64" s="183" t="s">
        <v>515</v>
      </c>
      <c r="N64" s="183" t="s">
        <v>516</v>
      </c>
      <c r="O64" s="183" t="s">
        <v>516</v>
      </c>
      <c r="P64" s="183" t="s">
        <v>516</v>
      </c>
      <c r="Q64" s="183" t="s">
        <v>516</v>
      </c>
      <c r="R64" s="183"/>
      <c r="S64" s="183"/>
      <c r="T64" s="183"/>
    </row>
    <row r="65" spans="1:20" ht="30" x14ac:dyDescent="0.25">
      <c r="A65" s="183" t="s">
        <v>423</v>
      </c>
      <c r="B65" s="186" t="s">
        <v>572</v>
      </c>
      <c r="C65" s="200" t="s">
        <v>520</v>
      </c>
      <c r="D65" s="191">
        <v>43040</v>
      </c>
      <c r="E65" s="191">
        <v>43708</v>
      </c>
      <c r="F65" s="186">
        <v>22</v>
      </c>
      <c r="G65" s="186"/>
      <c r="H65" s="183"/>
      <c r="I65" s="186"/>
      <c r="J65" s="183"/>
      <c r="K65" s="186"/>
      <c r="L65" s="186"/>
      <c r="M65" s="186" t="s">
        <v>589</v>
      </c>
      <c r="N65" s="183" t="s">
        <v>676</v>
      </c>
      <c r="O65" s="186"/>
      <c r="P65" s="186"/>
      <c r="Q65" s="183"/>
      <c r="R65" s="183"/>
      <c r="S65" s="183"/>
      <c r="T65" s="183"/>
    </row>
    <row r="66" spans="1:20" ht="30" x14ac:dyDescent="0.25">
      <c r="A66" s="183" t="s">
        <v>440</v>
      </c>
      <c r="B66" s="183" t="s">
        <v>573</v>
      </c>
      <c r="C66" s="198" t="s">
        <v>530</v>
      </c>
      <c r="D66" s="226">
        <v>43252</v>
      </c>
      <c r="E66" s="226">
        <v>43738</v>
      </c>
      <c r="F66" s="187">
        <v>16</v>
      </c>
      <c r="G66" s="186"/>
      <c r="H66" s="186"/>
      <c r="I66" s="186"/>
      <c r="J66" s="183"/>
      <c r="K66" s="183"/>
      <c r="L66" s="183"/>
      <c r="M66" s="186" t="s">
        <v>531</v>
      </c>
      <c r="N66" s="186" t="s">
        <v>532</v>
      </c>
      <c r="O66" s="183"/>
      <c r="P66" s="183"/>
      <c r="Q66" s="183"/>
      <c r="R66" s="183"/>
      <c r="S66" s="183"/>
      <c r="T66" s="183"/>
    </row>
    <row r="67" spans="1:20" ht="30" x14ac:dyDescent="0.25">
      <c r="A67" s="183" t="s">
        <v>465</v>
      </c>
      <c r="B67" s="183" t="s">
        <v>574</v>
      </c>
      <c r="C67" s="198" t="s">
        <v>533</v>
      </c>
      <c r="D67" s="184">
        <v>43160</v>
      </c>
      <c r="E67" s="184">
        <v>43434</v>
      </c>
      <c r="F67" s="183">
        <v>9</v>
      </c>
      <c r="G67" s="105"/>
      <c r="H67" s="183"/>
      <c r="I67" s="183"/>
      <c r="J67" s="183"/>
      <c r="K67" s="183"/>
      <c r="L67" s="183"/>
      <c r="M67" s="183"/>
      <c r="N67" s="183"/>
      <c r="O67" s="183" t="s">
        <v>546</v>
      </c>
      <c r="P67" s="183" t="s">
        <v>551</v>
      </c>
      <c r="Q67" s="183" t="s">
        <v>551</v>
      </c>
      <c r="R67" s="183" t="s">
        <v>551</v>
      </c>
      <c r="S67" s="183"/>
      <c r="T67" s="183"/>
    </row>
    <row r="68" spans="1:20" ht="30" x14ac:dyDescent="0.25">
      <c r="A68" s="183" t="s">
        <v>465</v>
      </c>
      <c r="B68" s="183" t="s">
        <v>575</v>
      </c>
      <c r="C68" s="198" t="s">
        <v>536</v>
      </c>
      <c r="D68" s="184">
        <v>43101</v>
      </c>
      <c r="E68" s="184">
        <v>43434</v>
      </c>
      <c r="F68" s="183">
        <v>11</v>
      </c>
      <c r="G68" s="183"/>
      <c r="H68" s="183"/>
      <c r="I68" s="183"/>
      <c r="J68" s="186"/>
      <c r="K68" s="183"/>
      <c r="L68" s="183"/>
      <c r="M68" s="183"/>
      <c r="N68" s="186"/>
      <c r="O68" s="183" t="s">
        <v>525</v>
      </c>
      <c r="P68" s="183" t="s">
        <v>534</v>
      </c>
      <c r="Q68" s="186" t="s">
        <v>537</v>
      </c>
      <c r="R68" s="183" t="s">
        <v>538</v>
      </c>
      <c r="S68" s="183" t="s">
        <v>538</v>
      </c>
      <c r="T68" s="183"/>
    </row>
    <row r="69" spans="1:20" ht="30" x14ac:dyDescent="0.25">
      <c r="A69" s="183"/>
      <c r="B69" s="183"/>
      <c r="C69" s="202" t="s">
        <v>617</v>
      </c>
      <c r="D69" s="184">
        <v>43101</v>
      </c>
      <c r="E69" s="184">
        <v>43434</v>
      </c>
      <c r="F69" s="183">
        <v>11</v>
      </c>
      <c r="G69" s="183"/>
      <c r="H69" s="183"/>
      <c r="I69" s="183"/>
      <c r="J69" s="183"/>
      <c r="K69" s="183"/>
      <c r="L69" s="183"/>
      <c r="M69" s="183"/>
      <c r="N69" s="183"/>
      <c r="O69" s="183" t="s">
        <v>546</v>
      </c>
      <c r="P69" s="183" t="s">
        <v>542</v>
      </c>
      <c r="Q69" s="183"/>
      <c r="R69" s="183"/>
      <c r="S69" s="183"/>
      <c r="T69" s="183"/>
    </row>
    <row r="70" spans="1:20" x14ac:dyDescent="0.25">
      <c r="A70" s="183"/>
      <c r="B70" s="183"/>
      <c r="C70" s="202" t="s">
        <v>618</v>
      </c>
      <c r="D70" s="184">
        <v>43252</v>
      </c>
      <c r="E70" s="184">
        <v>43465</v>
      </c>
      <c r="F70" s="183">
        <v>7</v>
      </c>
      <c r="G70" s="183"/>
      <c r="H70" s="183"/>
      <c r="I70" s="183"/>
      <c r="J70" s="183"/>
      <c r="K70" s="183"/>
      <c r="L70" s="105"/>
      <c r="M70" s="183"/>
      <c r="N70" s="183"/>
      <c r="O70" s="183"/>
      <c r="P70" s="105"/>
      <c r="Q70" s="105" t="s">
        <v>633</v>
      </c>
      <c r="R70" s="183"/>
      <c r="S70" s="183"/>
      <c r="T70" s="183"/>
    </row>
    <row r="73" spans="1:20" x14ac:dyDescent="0.25">
      <c r="A73" s="323" t="s">
        <v>17</v>
      </c>
      <c r="B73" s="323"/>
      <c r="C73" s="325" t="str">
        <f>'Cover Page'!C39:G39</f>
        <v>Association of Rhodope Municipalities</v>
      </c>
      <c r="D73" s="325"/>
      <c r="E73" s="325"/>
      <c r="F73" s="325"/>
      <c r="G73" s="324">
        <v>2017</v>
      </c>
      <c r="H73" s="324"/>
      <c r="I73" s="331">
        <v>2018</v>
      </c>
      <c r="J73" s="332"/>
      <c r="K73" s="332"/>
      <c r="L73" s="332"/>
      <c r="M73" s="332"/>
      <c r="N73" s="332"/>
      <c r="O73" s="332"/>
      <c r="P73" s="332"/>
      <c r="Q73" s="332"/>
      <c r="R73" s="332"/>
      <c r="S73" s="332"/>
      <c r="T73" s="332"/>
    </row>
    <row r="74" spans="1:20" ht="15" hidden="1" customHeight="1" x14ac:dyDescent="0.25">
      <c r="A74" s="323" t="s">
        <v>17</v>
      </c>
      <c r="B74" s="323"/>
      <c r="C74" s="195" t="e">
        <f>'[5]Cover Page'!C115:G115</f>
        <v>#REF!</v>
      </c>
      <c r="D74" s="184"/>
      <c r="E74" s="184"/>
      <c r="F74" s="183"/>
      <c r="G74" s="205" t="s">
        <v>491</v>
      </c>
      <c r="H74" s="205" t="s">
        <v>492</v>
      </c>
      <c r="I74" s="206" t="s">
        <v>493</v>
      </c>
      <c r="J74" s="206" t="s">
        <v>494</v>
      </c>
      <c r="K74" s="206" t="s">
        <v>495</v>
      </c>
      <c r="L74" s="206" t="s">
        <v>588</v>
      </c>
    </row>
    <row r="75" spans="1:20" x14ac:dyDescent="0.25">
      <c r="A75" s="204" t="s">
        <v>60</v>
      </c>
      <c r="B75" s="204" t="s">
        <v>486</v>
      </c>
      <c r="C75" s="195" t="s">
        <v>487</v>
      </c>
      <c r="D75" s="182" t="s">
        <v>488</v>
      </c>
      <c r="E75" s="182" t="s">
        <v>489</v>
      </c>
      <c r="F75" s="204" t="s">
        <v>490</v>
      </c>
      <c r="G75" s="205" t="s">
        <v>491</v>
      </c>
      <c r="H75" s="205" t="s">
        <v>492</v>
      </c>
      <c r="I75" s="206" t="s">
        <v>493</v>
      </c>
      <c r="J75" s="206" t="s">
        <v>494</v>
      </c>
      <c r="K75" s="206" t="s">
        <v>495</v>
      </c>
      <c r="L75" s="206" t="s">
        <v>588</v>
      </c>
      <c r="M75" s="225" t="s">
        <v>665</v>
      </c>
      <c r="N75" s="225" t="s">
        <v>666</v>
      </c>
      <c r="O75" s="225" t="s">
        <v>667</v>
      </c>
      <c r="P75" s="225" t="s">
        <v>668</v>
      </c>
      <c r="Q75" s="225" t="s">
        <v>669</v>
      </c>
      <c r="R75" s="225" t="s">
        <v>670</v>
      </c>
      <c r="S75" s="225" t="s">
        <v>491</v>
      </c>
      <c r="T75" s="225" t="s">
        <v>492</v>
      </c>
    </row>
    <row r="76" spans="1:20" ht="75" x14ac:dyDescent="0.25">
      <c r="A76" s="183" t="s">
        <v>423</v>
      </c>
      <c r="B76" s="183" t="s">
        <v>576</v>
      </c>
      <c r="C76" s="196" t="s">
        <v>514</v>
      </c>
      <c r="D76" s="184">
        <v>43040</v>
      </c>
      <c r="E76" s="184">
        <v>43769</v>
      </c>
      <c r="F76" s="185">
        <v>24</v>
      </c>
      <c r="G76" s="187" t="s">
        <v>515</v>
      </c>
      <c r="H76" s="183" t="s">
        <v>516</v>
      </c>
      <c r="I76" s="187" t="s">
        <v>516</v>
      </c>
      <c r="J76" s="187" t="s">
        <v>516</v>
      </c>
      <c r="K76" s="187" t="s">
        <v>516</v>
      </c>
      <c r="L76" s="187" t="s">
        <v>516</v>
      </c>
      <c r="M76" s="187" t="s">
        <v>687</v>
      </c>
      <c r="N76" s="187" t="s">
        <v>516</v>
      </c>
      <c r="O76" s="187" t="s">
        <v>516</v>
      </c>
      <c r="P76" s="187" t="s">
        <v>516</v>
      </c>
      <c r="Q76" s="187" t="s">
        <v>516</v>
      </c>
      <c r="R76" s="187" t="s">
        <v>516</v>
      </c>
      <c r="S76" s="187" t="s">
        <v>516</v>
      </c>
      <c r="T76" s="187" t="s">
        <v>516</v>
      </c>
    </row>
    <row r="77" spans="1:20" ht="45" x14ac:dyDescent="0.25">
      <c r="A77" s="183" t="s">
        <v>423</v>
      </c>
      <c r="B77" s="183" t="s">
        <v>577</v>
      </c>
      <c r="C77" s="197" t="s">
        <v>520</v>
      </c>
      <c r="D77" s="191">
        <v>43040</v>
      </c>
      <c r="E77" s="191">
        <v>43708</v>
      </c>
      <c r="F77" s="186">
        <v>22</v>
      </c>
      <c r="G77" s="187" t="s">
        <v>521</v>
      </c>
      <c r="H77" s="183"/>
      <c r="I77" s="187" t="s">
        <v>521</v>
      </c>
      <c r="J77" s="187"/>
      <c r="K77" s="187"/>
      <c r="L77" s="187"/>
      <c r="M77" s="187"/>
      <c r="N77" s="187"/>
      <c r="O77" s="187"/>
      <c r="P77" s="187"/>
      <c r="Q77" s="187"/>
      <c r="R77" s="187"/>
      <c r="S77" s="187"/>
      <c r="T77" s="187"/>
    </row>
    <row r="78" spans="1:20" ht="150" x14ac:dyDescent="0.25">
      <c r="A78" s="183" t="s">
        <v>440</v>
      </c>
      <c r="B78" s="183" t="s">
        <v>578</v>
      </c>
      <c r="C78" s="198" t="s">
        <v>548</v>
      </c>
      <c r="D78" s="191">
        <v>43101</v>
      </c>
      <c r="E78" s="191">
        <v>43769</v>
      </c>
      <c r="F78" s="186">
        <v>22</v>
      </c>
      <c r="G78" s="233"/>
      <c r="H78" s="233"/>
      <c r="I78" s="241" t="s">
        <v>616</v>
      </c>
      <c r="J78" s="241" t="s">
        <v>615</v>
      </c>
      <c r="K78" s="240" t="s">
        <v>519</v>
      </c>
      <c r="L78" s="240" t="s">
        <v>519</v>
      </c>
      <c r="M78" s="187"/>
      <c r="N78" s="187"/>
      <c r="O78" s="234" t="s">
        <v>616</v>
      </c>
      <c r="P78" s="235" t="s">
        <v>688</v>
      </c>
      <c r="Q78" s="187" t="s">
        <v>689</v>
      </c>
      <c r="R78" s="187" t="s">
        <v>519</v>
      </c>
      <c r="S78" s="187" t="s">
        <v>519</v>
      </c>
      <c r="T78" s="187" t="s">
        <v>519</v>
      </c>
    </row>
    <row r="79" spans="1:20" ht="120" x14ac:dyDescent="0.25">
      <c r="A79" s="236" t="s">
        <v>437</v>
      </c>
      <c r="B79" s="237" t="s">
        <v>681</v>
      </c>
      <c r="C79" s="238" t="s">
        <v>682</v>
      </c>
      <c r="D79" s="239">
        <v>43374</v>
      </c>
      <c r="E79" s="239">
        <v>43555</v>
      </c>
      <c r="F79" s="240">
        <v>6</v>
      </c>
      <c r="G79" s="186"/>
      <c r="H79" s="186"/>
      <c r="I79" s="203"/>
      <c r="J79" s="203"/>
      <c r="K79" s="186"/>
      <c r="L79" s="186"/>
      <c r="M79" s="187"/>
      <c r="N79" s="187"/>
      <c r="O79" s="180"/>
      <c r="P79" s="180"/>
      <c r="Q79" s="187" t="s">
        <v>690</v>
      </c>
      <c r="R79" s="187" t="s">
        <v>691</v>
      </c>
      <c r="S79" s="187" t="s">
        <v>692</v>
      </c>
      <c r="T79" s="187" t="s">
        <v>692</v>
      </c>
    </row>
    <row r="80" spans="1:20" ht="225" x14ac:dyDescent="0.25">
      <c r="A80" s="236" t="s">
        <v>437</v>
      </c>
      <c r="B80" s="237" t="s">
        <v>683</v>
      </c>
      <c r="C80" s="238" t="s">
        <v>684</v>
      </c>
      <c r="D80" s="239">
        <v>43497</v>
      </c>
      <c r="E80" s="239">
        <v>43677</v>
      </c>
      <c r="F80" s="240">
        <v>6</v>
      </c>
      <c r="G80" s="186"/>
      <c r="H80" s="186"/>
      <c r="I80" s="203"/>
      <c r="J80" s="203"/>
      <c r="K80" s="186"/>
      <c r="L80" s="186"/>
      <c r="M80" s="187"/>
      <c r="N80" s="187"/>
      <c r="O80" s="180"/>
      <c r="P80" s="180"/>
      <c r="Q80" s="187" t="s">
        <v>693</v>
      </c>
      <c r="R80" s="187" t="s">
        <v>694</v>
      </c>
      <c r="S80" s="187"/>
      <c r="T80" s="187"/>
    </row>
    <row r="81" spans="1:20" ht="150" x14ac:dyDescent="0.25">
      <c r="A81" s="236" t="s">
        <v>441</v>
      </c>
      <c r="B81" s="237" t="s">
        <v>685</v>
      </c>
      <c r="C81" s="238" t="s">
        <v>686</v>
      </c>
      <c r="D81" s="226">
        <v>43617</v>
      </c>
      <c r="E81" s="226">
        <v>43708</v>
      </c>
      <c r="F81" s="187">
        <v>3</v>
      </c>
      <c r="G81" s="186"/>
      <c r="H81" s="186"/>
      <c r="I81" s="203"/>
      <c r="J81" s="203"/>
      <c r="K81" s="186"/>
      <c r="L81" s="186"/>
      <c r="M81" s="183"/>
      <c r="N81" s="183"/>
      <c r="O81" s="203"/>
      <c r="P81" s="203"/>
      <c r="Q81" s="187" t="s">
        <v>695</v>
      </c>
      <c r="R81" s="187" t="s">
        <v>696</v>
      </c>
      <c r="S81" s="186"/>
      <c r="T81" s="183"/>
    </row>
    <row r="84" spans="1:20" x14ac:dyDescent="0.25">
      <c r="A84" s="323" t="s">
        <v>18</v>
      </c>
      <c r="B84" s="323"/>
      <c r="C84" s="325" t="str">
        <f>'Cover Page'!C40:G40</f>
        <v xml:space="preserve">Municipality of Krumovgrad </v>
      </c>
      <c r="D84" s="325"/>
      <c r="E84" s="325"/>
      <c r="F84" s="325"/>
      <c r="G84" s="324">
        <v>2017</v>
      </c>
      <c r="H84" s="324"/>
      <c r="I84" s="331">
        <v>2018</v>
      </c>
      <c r="J84" s="332"/>
      <c r="K84" s="332"/>
      <c r="L84" s="332"/>
      <c r="M84" s="332"/>
      <c r="N84" s="332"/>
      <c r="O84" s="332"/>
      <c r="P84" s="332"/>
      <c r="Q84" s="332"/>
      <c r="R84" s="332"/>
      <c r="S84" s="332"/>
      <c r="T84" s="332"/>
    </row>
    <row r="85" spans="1:20" ht="15" hidden="1" customHeight="1" x14ac:dyDescent="0.25">
      <c r="A85" s="323" t="s">
        <v>17</v>
      </c>
      <c r="B85" s="323"/>
      <c r="C85" s="195" t="e">
        <f>'[5]Cover Page'!C130:G130</f>
        <v>#REF!</v>
      </c>
      <c r="D85" s="184"/>
      <c r="E85" s="184"/>
      <c r="F85" s="183"/>
      <c r="G85" s="205" t="s">
        <v>491</v>
      </c>
      <c r="H85" s="205" t="s">
        <v>492</v>
      </c>
      <c r="I85" s="206" t="s">
        <v>493</v>
      </c>
      <c r="J85" s="206" t="s">
        <v>494</v>
      </c>
      <c r="K85" s="206" t="s">
        <v>495</v>
      </c>
      <c r="L85" s="206" t="s">
        <v>588</v>
      </c>
    </row>
    <row r="86" spans="1:20" x14ac:dyDescent="0.25">
      <c r="A86" s="204" t="s">
        <v>60</v>
      </c>
      <c r="B86" s="204" t="s">
        <v>486</v>
      </c>
      <c r="C86" s="195" t="s">
        <v>487</v>
      </c>
      <c r="D86" s="182" t="s">
        <v>488</v>
      </c>
      <c r="E86" s="182" t="s">
        <v>489</v>
      </c>
      <c r="F86" s="204" t="s">
        <v>490</v>
      </c>
      <c r="G86" s="205" t="s">
        <v>491</v>
      </c>
      <c r="H86" s="205" t="s">
        <v>492</v>
      </c>
      <c r="I86" s="206" t="s">
        <v>493</v>
      </c>
      <c r="J86" s="206" t="s">
        <v>494</v>
      </c>
      <c r="K86" s="206" t="s">
        <v>495</v>
      </c>
      <c r="L86" s="206" t="s">
        <v>588</v>
      </c>
      <c r="M86" s="223" t="s">
        <v>665</v>
      </c>
      <c r="N86" s="223" t="s">
        <v>666</v>
      </c>
      <c r="O86" s="223" t="s">
        <v>667</v>
      </c>
      <c r="P86" s="223" t="s">
        <v>668</v>
      </c>
      <c r="Q86" s="223" t="s">
        <v>669</v>
      </c>
      <c r="R86" s="223" t="s">
        <v>670</v>
      </c>
      <c r="S86" s="223" t="s">
        <v>491</v>
      </c>
      <c r="T86" s="223" t="s">
        <v>492</v>
      </c>
    </row>
    <row r="87" spans="1:20" ht="45" x14ac:dyDescent="0.25">
      <c r="A87" s="183" t="s">
        <v>423</v>
      </c>
      <c r="B87" s="183" t="s">
        <v>579</v>
      </c>
      <c r="C87" s="196" t="s">
        <v>514</v>
      </c>
      <c r="D87" s="184">
        <v>43040</v>
      </c>
      <c r="E87" s="184">
        <v>43769</v>
      </c>
      <c r="F87" s="185">
        <v>24</v>
      </c>
      <c r="G87" s="183" t="s">
        <v>515</v>
      </c>
      <c r="H87" s="183" t="s">
        <v>516</v>
      </c>
      <c r="I87" s="183" t="s">
        <v>516</v>
      </c>
      <c r="J87" s="183" t="s">
        <v>516</v>
      </c>
      <c r="K87" s="183" t="s">
        <v>516</v>
      </c>
      <c r="L87" s="183" t="s">
        <v>516</v>
      </c>
      <c r="M87" s="183" t="s">
        <v>516</v>
      </c>
      <c r="N87" s="183" t="s">
        <v>516</v>
      </c>
      <c r="O87" s="183" t="s">
        <v>516</v>
      </c>
      <c r="P87" s="183" t="s">
        <v>516</v>
      </c>
      <c r="Q87" s="183" t="s">
        <v>516</v>
      </c>
      <c r="R87" s="183" t="s">
        <v>516</v>
      </c>
      <c r="S87" s="183" t="s">
        <v>516</v>
      </c>
      <c r="T87" s="183" t="s">
        <v>516</v>
      </c>
    </row>
    <row r="88" spans="1:20" ht="60" x14ac:dyDescent="0.25">
      <c r="A88" s="183" t="s">
        <v>423</v>
      </c>
      <c r="B88" s="183" t="s">
        <v>580</v>
      </c>
      <c r="C88" s="197" t="s">
        <v>520</v>
      </c>
      <c r="D88" s="191">
        <v>43040</v>
      </c>
      <c r="E88" s="191">
        <v>43708</v>
      </c>
      <c r="F88" s="186">
        <v>22</v>
      </c>
      <c r="G88" s="186"/>
      <c r="H88" s="183"/>
      <c r="I88" s="183"/>
      <c r="J88" s="183"/>
      <c r="K88" s="186"/>
      <c r="L88" s="186"/>
      <c r="M88" s="183" t="s">
        <v>540</v>
      </c>
      <c r="N88" s="203" t="s">
        <v>629</v>
      </c>
      <c r="O88" s="183" t="s">
        <v>542</v>
      </c>
      <c r="P88" s="183"/>
      <c r="Q88" s="183"/>
      <c r="R88" s="183"/>
      <c r="S88" s="183"/>
      <c r="T88" s="183"/>
    </row>
    <row r="89" spans="1:20" ht="30" x14ac:dyDescent="0.25">
      <c r="A89" s="183" t="s">
        <v>423</v>
      </c>
      <c r="B89" s="187" t="s">
        <v>581</v>
      </c>
      <c r="C89" s="197" t="s">
        <v>522</v>
      </c>
      <c r="D89" s="194">
        <v>43191</v>
      </c>
      <c r="E89" s="184">
        <v>43769</v>
      </c>
      <c r="F89" s="185">
        <v>19</v>
      </c>
      <c r="G89" s="187"/>
      <c r="H89" s="183"/>
      <c r="I89" s="183"/>
      <c r="J89" s="183"/>
      <c r="K89" s="105" t="s">
        <v>540</v>
      </c>
      <c r="L89" s="105" t="s">
        <v>541</v>
      </c>
      <c r="M89" s="183" t="s">
        <v>523</v>
      </c>
      <c r="N89" s="183" t="s">
        <v>524</v>
      </c>
      <c r="O89" s="183" t="s">
        <v>524</v>
      </c>
      <c r="P89" s="183" t="s">
        <v>524</v>
      </c>
      <c r="Q89" s="183" t="s">
        <v>524</v>
      </c>
      <c r="R89" s="183" t="s">
        <v>524</v>
      </c>
      <c r="S89" s="183" t="s">
        <v>524</v>
      </c>
      <c r="T89" s="183" t="s">
        <v>524</v>
      </c>
    </row>
    <row r="90" spans="1:20" ht="75" x14ac:dyDescent="0.25">
      <c r="A90" s="183" t="s">
        <v>465</v>
      </c>
      <c r="B90" s="187" t="s">
        <v>582</v>
      </c>
      <c r="C90" s="198" t="s">
        <v>539</v>
      </c>
      <c r="D90" s="184">
        <v>43160</v>
      </c>
      <c r="E90" s="184">
        <v>43373</v>
      </c>
      <c r="F90" s="186">
        <v>7</v>
      </c>
      <c r="G90" s="183"/>
      <c r="H90" s="183"/>
      <c r="I90" s="183"/>
      <c r="J90" s="183"/>
      <c r="K90" s="183"/>
      <c r="L90" s="183"/>
      <c r="M90" s="105" t="s">
        <v>635</v>
      </c>
      <c r="N90" s="105" t="s">
        <v>633</v>
      </c>
      <c r="O90" s="105" t="s">
        <v>633</v>
      </c>
      <c r="P90" s="105" t="s">
        <v>633</v>
      </c>
      <c r="Q90" s="105" t="s">
        <v>633</v>
      </c>
      <c r="R90" s="105" t="s">
        <v>620</v>
      </c>
      <c r="S90" s="183"/>
      <c r="T90" s="183"/>
    </row>
    <row r="91" spans="1:20" ht="60" x14ac:dyDescent="0.25">
      <c r="A91" s="105" t="s">
        <v>466</v>
      </c>
      <c r="B91" s="180" t="s">
        <v>623</v>
      </c>
      <c r="C91" s="202" t="s">
        <v>609</v>
      </c>
      <c r="D91" s="184">
        <v>43252</v>
      </c>
      <c r="E91" s="184">
        <v>43465</v>
      </c>
      <c r="F91" s="186">
        <v>7</v>
      </c>
      <c r="G91" s="183"/>
      <c r="H91" s="183"/>
      <c r="I91" s="183"/>
      <c r="J91" s="183"/>
      <c r="K91" s="183"/>
      <c r="L91" s="105" t="s">
        <v>748</v>
      </c>
      <c r="M91" s="105" t="s">
        <v>749</v>
      </c>
      <c r="N91" s="105" t="s">
        <v>750</v>
      </c>
      <c r="O91" s="183"/>
      <c r="P91" s="183"/>
      <c r="Q91" s="183"/>
      <c r="R91" s="183"/>
      <c r="S91" s="183"/>
      <c r="T91" s="183"/>
    </row>
    <row r="92" spans="1:20" ht="30" x14ac:dyDescent="0.25">
      <c r="A92" s="180" t="s">
        <v>466</v>
      </c>
      <c r="B92" s="180" t="s">
        <v>624</v>
      </c>
      <c r="C92" s="265" t="s">
        <v>613</v>
      </c>
      <c r="D92" s="184">
        <v>43252</v>
      </c>
      <c r="E92" s="184">
        <v>43465</v>
      </c>
      <c r="F92" s="183">
        <v>7</v>
      </c>
      <c r="G92" s="183"/>
      <c r="H92" s="183"/>
      <c r="I92" s="183"/>
      <c r="J92" s="105" t="s">
        <v>745</v>
      </c>
      <c r="K92" s="105" t="s">
        <v>626</v>
      </c>
      <c r="L92" s="105" t="s">
        <v>626</v>
      </c>
      <c r="M92" s="105" t="s">
        <v>542</v>
      </c>
      <c r="N92" s="183"/>
      <c r="O92" s="183"/>
      <c r="P92" s="183"/>
      <c r="Q92" s="183"/>
      <c r="R92" s="183"/>
      <c r="S92" s="183"/>
      <c r="T92" s="183"/>
    </row>
    <row r="93" spans="1:20" ht="30" x14ac:dyDescent="0.25">
      <c r="A93" s="183" t="s">
        <v>466</v>
      </c>
      <c r="B93" s="187" t="s">
        <v>583</v>
      </c>
      <c r="C93" s="198" t="s">
        <v>738</v>
      </c>
      <c r="D93" s="184">
        <v>43191</v>
      </c>
      <c r="E93" s="184">
        <v>43465</v>
      </c>
      <c r="F93" s="183">
        <v>9</v>
      </c>
      <c r="G93" s="183"/>
      <c r="H93" s="183"/>
      <c r="I93" s="183"/>
      <c r="J93" s="105" t="s">
        <v>642</v>
      </c>
      <c r="K93" s="105" t="s">
        <v>626</v>
      </c>
      <c r="L93" s="183" t="s">
        <v>542</v>
      </c>
      <c r="N93" s="183"/>
      <c r="O93" s="183"/>
      <c r="P93" s="183"/>
      <c r="Q93" s="183"/>
      <c r="R93" s="183"/>
      <c r="S93" s="183"/>
      <c r="T93" s="183"/>
    </row>
    <row r="94" spans="1:20" ht="27.75" customHeight="1" x14ac:dyDescent="0.25">
      <c r="A94" s="183" t="s">
        <v>466</v>
      </c>
      <c r="B94" s="187" t="s">
        <v>583</v>
      </c>
      <c r="C94" s="198" t="s">
        <v>739</v>
      </c>
      <c r="D94" s="184">
        <v>43191</v>
      </c>
      <c r="E94" s="184">
        <v>43465</v>
      </c>
      <c r="F94" s="183">
        <v>9</v>
      </c>
      <c r="G94" s="183"/>
      <c r="H94" s="183"/>
      <c r="I94" s="105" t="s">
        <v>741</v>
      </c>
      <c r="J94" s="105" t="s">
        <v>742</v>
      </c>
      <c r="K94" s="105" t="s">
        <v>742</v>
      </c>
      <c r="L94" s="183" t="s">
        <v>542</v>
      </c>
      <c r="M94" s="183"/>
      <c r="N94" s="183"/>
      <c r="O94" s="183"/>
      <c r="P94" s="183"/>
      <c r="Q94" s="183"/>
      <c r="R94" s="183"/>
      <c r="S94" s="183"/>
      <c r="T94" s="183"/>
    </row>
    <row r="95" spans="1:20" ht="45" x14ac:dyDescent="0.25">
      <c r="A95" s="183" t="s">
        <v>466</v>
      </c>
      <c r="B95" s="187" t="s">
        <v>583</v>
      </c>
      <c r="C95" s="198" t="s">
        <v>740</v>
      </c>
      <c r="D95" s="184">
        <v>43191</v>
      </c>
      <c r="E95" s="184">
        <v>43465</v>
      </c>
      <c r="F95" s="183">
        <v>9</v>
      </c>
      <c r="G95" s="183"/>
      <c r="H95" s="183"/>
      <c r="I95" s="105" t="s">
        <v>741</v>
      </c>
      <c r="J95" s="105" t="s">
        <v>742</v>
      </c>
      <c r="K95" s="105" t="s">
        <v>742</v>
      </c>
      <c r="L95" s="183" t="s">
        <v>542</v>
      </c>
      <c r="M95" s="183"/>
      <c r="N95" s="183"/>
      <c r="O95" s="183"/>
      <c r="P95" s="183"/>
      <c r="Q95" s="183"/>
      <c r="R95" s="183"/>
      <c r="S95" s="183"/>
      <c r="T95" s="183"/>
    </row>
    <row r="96" spans="1:20" ht="30" x14ac:dyDescent="0.25">
      <c r="A96" s="183" t="s">
        <v>466</v>
      </c>
      <c r="B96" s="187" t="s">
        <v>583</v>
      </c>
      <c r="C96" s="198" t="s">
        <v>627</v>
      </c>
      <c r="D96" s="184">
        <v>43191</v>
      </c>
      <c r="E96" s="184">
        <v>43465</v>
      </c>
      <c r="F96" s="183">
        <v>9</v>
      </c>
      <c r="G96" s="183"/>
      <c r="H96" s="183"/>
      <c r="I96" s="183"/>
      <c r="J96" s="183"/>
      <c r="K96" s="183"/>
      <c r="L96" s="105" t="s">
        <v>743</v>
      </c>
      <c r="M96" s="105" t="s">
        <v>737</v>
      </c>
      <c r="N96" s="105" t="s">
        <v>737</v>
      </c>
      <c r="O96" s="105" t="s">
        <v>744</v>
      </c>
      <c r="P96" s="105" t="s">
        <v>742</v>
      </c>
      <c r="Q96" s="105" t="s">
        <v>542</v>
      </c>
      <c r="R96" s="183"/>
      <c r="S96" s="183"/>
      <c r="T96" s="183"/>
    </row>
    <row r="97" spans="1:24" ht="45" x14ac:dyDescent="0.25">
      <c r="A97" s="183" t="s">
        <v>466</v>
      </c>
      <c r="B97" s="187" t="s">
        <v>583</v>
      </c>
      <c r="C97" s="198" t="s">
        <v>628</v>
      </c>
      <c r="D97" s="184">
        <v>43191</v>
      </c>
      <c r="E97" s="184">
        <v>43465</v>
      </c>
      <c r="F97" s="183">
        <v>9</v>
      </c>
      <c r="G97" s="183"/>
      <c r="H97" s="105" t="s">
        <v>639</v>
      </c>
      <c r="I97" s="105" t="s">
        <v>634</v>
      </c>
      <c r="J97" s="105" t="s">
        <v>634</v>
      </c>
      <c r="K97" s="105" t="s">
        <v>634</v>
      </c>
      <c r="L97" s="105" t="s">
        <v>634</v>
      </c>
      <c r="M97" s="183" t="s">
        <v>542</v>
      </c>
      <c r="N97" s="183"/>
      <c r="O97" s="183"/>
      <c r="P97" s="183"/>
      <c r="Q97" s="183"/>
      <c r="R97" s="183"/>
      <c r="S97" s="183"/>
      <c r="T97" s="183"/>
    </row>
    <row r="98" spans="1:24" ht="30" x14ac:dyDescent="0.25">
      <c r="A98" s="105" t="s">
        <v>437</v>
      </c>
      <c r="B98" s="180" t="s">
        <v>621</v>
      </c>
      <c r="C98" s="202" t="s">
        <v>622</v>
      </c>
      <c r="D98" s="184">
        <v>43497</v>
      </c>
      <c r="E98" s="184">
        <v>43677</v>
      </c>
      <c r="F98" s="183">
        <v>6</v>
      </c>
      <c r="G98" s="183"/>
      <c r="H98" s="183"/>
      <c r="I98" s="183"/>
      <c r="J98" s="183"/>
      <c r="K98" s="183"/>
      <c r="L98" s="183"/>
      <c r="M98" s="105" t="s">
        <v>635</v>
      </c>
      <c r="N98" s="105" t="s">
        <v>633</v>
      </c>
      <c r="O98" s="105" t="s">
        <v>633</v>
      </c>
      <c r="P98" s="105" t="s">
        <v>633</v>
      </c>
      <c r="Q98" s="105" t="s">
        <v>633</v>
      </c>
      <c r="R98" s="105" t="s">
        <v>747</v>
      </c>
      <c r="S98" s="183"/>
      <c r="T98" s="183"/>
    </row>
    <row r="99" spans="1:24" ht="30" x14ac:dyDescent="0.25">
      <c r="A99" s="183"/>
      <c r="B99" s="183"/>
      <c r="C99" s="202" t="s">
        <v>746</v>
      </c>
      <c r="D99" s="184">
        <v>43252</v>
      </c>
      <c r="E99" s="184">
        <v>43769</v>
      </c>
      <c r="F99" s="183">
        <v>17</v>
      </c>
      <c r="G99" s="183"/>
      <c r="H99" s="183"/>
      <c r="I99" s="183"/>
      <c r="J99" s="183"/>
      <c r="K99" s="183"/>
      <c r="L99" s="105" t="s">
        <v>545</v>
      </c>
      <c r="M99" s="105" t="s">
        <v>546</v>
      </c>
      <c r="N99" s="183" t="s">
        <v>542</v>
      </c>
      <c r="O99" s="183"/>
      <c r="P99" s="183"/>
      <c r="Q99" s="183"/>
      <c r="R99" s="183"/>
      <c r="S99" s="183"/>
      <c r="T99" s="183"/>
    </row>
    <row r="102" spans="1:24" x14ac:dyDescent="0.25">
      <c r="A102" s="323" t="s">
        <v>19</v>
      </c>
      <c r="B102" s="323"/>
      <c r="C102" s="325" t="str">
        <f>'Cover Page'!C41:G41</f>
        <v xml:space="preserve">Municipality of Momchilgrad </v>
      </c>
      <c r="D102" s="325"/>
      <c r="E102" s="325"/>
      <c r="F102" s="325"/>
      <c r="G102" s="324">
        <v>2017</v>
      </c>
      <c r="H102" s="324"/>
      <c r="I102" s="331">
        <v>2018</v>
      </c>
      <c r="J102" s="332"/>
      <c r="K102" s="332"/>
      <c r="L102" s="332"/>
      <c r="M102" s="332"/>
      <c r="N102" s="332"/>
      <c r="O102" s="332"/>
      <c r="P102" s="332"/>
      <c r="Q102" s="332"/>
      <c r="R102" s="332"/>
      <c r="S102" s="332"/>
      <c r="T102" s="332"/>
    </row>
    <row r="103" spans="1:24" ht="15" hidden="1" customHeight="1" x14ac:dyDescent="0.25">
      <c r="A103" s="323" t="s">
        <v>17</v>
      </c>
      <c r="B103" s="323"/>
      <c r="C103" s="195" t="e">
        <f>'[5]Cover Page'!C145:G145</f>
        <v>#REF!</v>
      </c>
      <c r="D103" s="184"/>
      <c r="E103" s="184"/>
      <c r="F103" s="183"/>
      <c r="G103" s="205" t="s">
        <v>491</v>
      </c>
      <c r="H103" s="205" t="s">
        <v>492</v>
      </c>
      <c r="I103" s="206" t="s">
        <v>493</v>
      </c>
      <c r="J103" s="206" t="s">
        <v>494</v>
      </c>
      <c r="K103" s="206" t="s">
        <v>495</v>
      </c>
      <c r="L103" s="206" t="s">
        <v>588</v>
      </c>
    </row>
    <row r="104" spans="1:24" x14ac:dyDescent="0.25">
      <c r="A104" s="204" t="s">
        <v>60</v>
      </c>
      <c r="B104" s="204" t="s">
        <v>486</v>
      </c>
      <c r="C104" s="195" t="s">
        <v>487</v>
      </c>
      <c r="D104" s="182" t="s">
        <v>488</v>
      </c>
      <c r="E104" s="182" t="s">
        <v>489</v>
      </c>
      <c r="F104" s="204" t="s">
        <v>490</v>
      </c>
      <c r="G104" s="205" t="s">
        <v>491</v>
      </c>
      <c r="H104" s="205" t="s">
        <v>492</v>
      </c>
      <c r="I104" s="206" t="s">
        <v>493</v>
      </c>
      <c r="J104" s="206" t="s">
        <v>494</v>
      </c>
      <c r="K104" s="206" t="s">
        <v>495</v>
      </c>
      <c r="L104" s="206" t="s">
        <v>588</v>
      </c>
      <c r="M104" s="223" t="s">
        <v>665</v>
      </c>
      <c r="N104" s="223" t="s">
        <v>666</v>
      </c>
      <c r="O104" s="223" t="s">
        <v>667</v>
      </c>
      <c r="P104" s="223" t="s">
        <v>668</v>
      </c>
      <c r="Q104" s="223" t="s">
        <v>669</v>
      </c>
      <c r="R104" s="223" t="s">
        <v>670</v>
      </c>
      <c r="S104" s="223" t="s">
        <v>491</v>
      </c>
      <c r="T104" s="223" t="s">
        <v>492</v>
      </c>
    </row>
    <row r="105" spans="1:24" ht="45" x14ac:dyDescent="0.25">
      <c r="A105" s="183" t="s">
        <v>423</v>
      </c>
      <c r="B105" s="183" t="s">
        <v>584</v>
      </c>
      <c r="C105" s="196" t="s">
        <v>717</v>
      </c>
      <c r="D105" s="184">
        <v>43040</v>
      </c>
      <c r="E105" s="184">
        <v>43769</v>
      </c>
      <c r="F105" s="272">
        <v>24</v>
      </c>
      <c r="G105" s="183" t="s">
        <v>515</v>
      </c>
      <c r="H105" s="183" t="s">
        <v>516</v>
      </c>
      <c r="I105" s="183" t="s">
        <v>516</v>
      </c>
      <c r="J105" s="183" t="s">
        <v>516</v>
      </c>
      <c r="K105" s="183" t="s">
        <v>516</v>
      </c>
      <c r="L105" s="183" t="s">
        <v>516</v>
      </c>
      <c r="M105" s="183" t="s">
        <v>516</v>
      </c>
      <c r="N105" s="183" t="s">
        <v>516</v>
      </c>
      <c r="O105" s="183" t="s">
        <v>516</v>
      </c>
      <c r="P105" s="183" t="s">
        <v>516</v>
      </c>
      <c r="Q105" s="183" t="s">
        <v>516</v>
      </c>
      <c r="R105" s="183" t="s">
        <v>516</v>
      </c>
      <c r="S105" s="183" t="s">
        <v>516</v>
      </c>
      <c r="T105" s="183" t="s">
        <v>516</v>
      </c>
    </row>
    <row r="106" spans="1:24" ht="105" x14ac:dyDescent="0.25">
      <c r="A106" s="183" t="s">
        <v>423</v>
      </c>
      <c r="B106" s="183" t="s">
        <v>585</v>
      </c>
      <c r="C106" s="197" t="s">
        <v>520</v>
      </c>
      <c r="D106" s="191">
        <v>43040</v>
      </c>
      <c r="E106" s="191">
        <v>43708</v>
      </c>
      <c r="F106" s="186">
        <v>22</v>
      </c>
      <c r="G106" s="186" t="s">
        <v>521</v>
      </c>
      <c r="H106" s="183"/>
      <c r="I106" s="183"/>
      <c r="J106" s="105"/>
      <c r="K106" s="186"/>
      <c r="L106" s="186"/>
      <c r="M106" s="183"/>
      <c r="N106" s="183"/>
      <c r="O106" s="183"/>
      <c r="P106" s="183"/>
      <c r="Q106" s="105" t="s">
        <v>540</v>
      </c>
      <c r="R106" s="203" t="s">
        <v>721</v>
      </c>
      <c r="S106" s="183"/>
      <c r="T106" s="183"/>
    </row>
    <row r="107" spans="1:24" ht="75" x14ac:dyDescent="0.25">
      <c r="A107" s="183" t="s">
        <v>465</v>
      </c>
      <c r="B107" s="183" t="s">
        <v>586</v>
      </c>
      <c r="C107" s="198" t="s">
        <v>718</v>
      </c>
      <c r="D107" s="184">
        <v>43160</v>
      </c>
      <c r="E107" s="184">
        <v>43373</v>
      </c>
      <c r="F107" s="186">
        <v>7</v>
      </c>
      <c r="G107" s="183"/>
      <c r="H107" s="183"/>
      <c r="I107" s="183"/>
      <c r="J107" s="183"/>
      <c r="K107" s="183"/>
      <c r="L107" s="183"/>
      <c r="M107" s="183"/>
      <c r="N107" s="183"/>
      <c r="O107" s="183"/>
      <c r="P107" s="105" t="s">
        <v>545</v>
      </c>
      <c r="Q107" s="105" t="s">
        <v>546</v>
      </c>
      <c r="R107" s="105" t="s">
        <v>546</v>
      </c>
      <c r="S107" s="105" t="s">
        <v>546</v>
      </c>
      <c r="T107" s="105" t="s">
        <v>620</v>
      </c>
    </row>
    <row r="108" spans="1:24" ht="45" x14ac:dyDescent="0.25">
      <c r="A108" s="105" t="s">
        <v>466</v>
      </c>
      <c r="B108" s="105" t="s">
        <v>630</v>
      </c>
      <c r="C108" s="202" t="s">
        <v>719</v>
      </c>
      <c r="D108" s="184">
        <v>43252</v>
      </c>
      <c r="E108" s="184">
        <v>43465</v>
      </c>
      <c r="F108" s="186">
        <v>7</v>
      </c>
      <c r="G108" s="183"/>
      <c r="H108" s="183"/>
      <c r="I108" s="183"/>
      <c r="J108" s="183"/>
      <c r="K108" s="183"/>
      <c r="L108" s="183"/>
      <c r="M108" s="183"/>
      <c r="N108" s="183"/>
      <c r="O108" s="183"/>
      <c r="P108" s="183"/>
      <c r="Q108" s="183"/>
      <c r="R108" s="183"/>
      <c r="S108" s="183"/>
      <c r="T108" s="105" t="s">
        <v>722</v>
      </c>
    </row>
    <row r="109" spans="1:24" ht="30" x14ac:dyDescent="0.25">
      <c r="A109" s="105" t="s">
        <v>466</v>
      </c>
      <c r="B109" s="105" t="s">
        <v>638</v>
      </c>
      <c r="C109" s="198" t="s">
        <v>613</v>
      </c>
      <c r="D109" s="184">
        <v>43252</v>
      </c>
      <c r="E109" s="184">
        <v>43465</v>
      </c>
      <c r="F109" s="183">
        <v>7</v>
      </c>
      <c r="G109" s="183"/>
      <c r="H109" s="183"/>
      <c r="I109" s="105"/>
      <c r="J109" s="183"/>
      <c r="K109" s="183"/>
      <c r="L109" s="105"/>
      <c r="M109" s="183"/>
      <c r="N109" s="183"/>
      <c r="O109" s="183"/>
      <c r="P109" s="183"/>
      <c r="Q109" s="105" t="s">
        <v>625</v>
      </c>
      <c r="R109" s="105" t="s">
        <v>723</v>
      </c>
      <c r="S109" s="183" t="s">
        <v>542</v>
      </c>
      <c r="T109" s="183"/>
    </row>
    <row r="110" spans="1:24" ht="60" x14ac:dyDescent="0.25">
      <c r="A110" s="227" t="s">
        <v>466</v>
      </c>
      <c r="B110" s="227" t="s">
        <v>587</v>
      </c>
      <c r="C110" s="273" t="s">
        <v>632</v>
      </c>
      <c r="D110" s="274">
        <v>43191</v>
      </c>
      <c r="E110" s="274">
        <v>43465</v>
      </c>
      <c r="F110" s="227">
        <v>9</v>
      </c>
      <c r="G110" s="183"/>
      <c r="H110" s="105"/>
      <c r="I110" s="105"/>
      <c r="J110" s="105"/>
      <c r="K110" s="105"/>
      <c r="L110" s="105"/>
      <c r="M110" s="105"/>
      <c r="N110" s="105" t="s">
        <v>635</v>
      </c>
      <c r="O110" s="105" t="s">
        <v>633</v>
      </c>
      <c r="P110" s="105" t="s">
        <v>633</v>
      </c>
      <c r="Q110" s="105" t="s">
        <v>633</v>
      </c>
      <c r="R110" s="105" t="s">
        <v>636</v>
      </c>
      <c r="S110" s="183"/>
      <c r="T110" s="183"/>
    </row>
    <row r="111" spans="1:24" ht="30" x14ac:dyDescent="0.25">
      <c r="A111" s="183" t="s">
        <v>466</v>
      </c>
      <c r="B111" s="183" t="s">
        <v>587</v>
      </c>
      <c r="C111" s="198" t="s">
        <v>637</v>
      </c>
      <c r="D111" s="274">
        <v>43191</v>
      </c>
      <c r="E111" s="274">
        <v>43465</v>
      </c>
      <c r="F111" s="183">
        <v>9</v>
      </c>
      <c r="G111" s="183"/>
      <c r="H111" s="105"/>
      <c r="I111" s="105"/>
      <c r="J111" s="105" t="s">
        <v>724</v>
      </c>
      <c r="K111" s="105" t="s">
        <v>634</v>
      </c>
      <c r="L111" s="105" t="s">
        <v>634</v>
      </c>
      <c r="M111" s="105" t="s">
        <v>725</v>
      </c>
      <c r="N111" s="105" t="s">
        <v>547</v>
      </c>
      <c r="O111" s="183"/>
      <c r="P111" s="183"/>
      <c r="Q111" s="183"/>
      <c r="R111" s="183"/>
      <c r="S111" s="183"/>
      <c r="T111" s="183"/>
    </row>
    <row r="112" spans="1:24" ht="45" x14ac:dyDescent="0.25">
      <c r="A112" s="105" t="s">
        <v>437</v>
      </c>
      <c r="B112" s="105" t="s">
        <v>631</v>
      </c>
      <c r="C112" s="202" t="s">
        <v>720</v>
      </c>
      <c r="D112" s="184">
        <v>43497</v>
      </c>
      <c r="E112" s="184">
        <v>43677</v>
      </c>
      <c r="F112" s="183">
        <v>6</v>
      </c>
      <c r="G112" s="183"/>
      <c r="H112" s="105"/>
      <c r="I112" s="105"/>
      <c r="J112" s="105"/>
      <c r="K112" s="105"/>
      <c r="L112" s="105"/>
      <c r="M112" s="183"/>
      <c r="N112" s="183"/>
      <c r="O112" s="183"/>
      <c r="P112" s="183"/>
      <c r="Q112" s="183"/>
      <c r="R112" s="183"/>
      <c r="S112" s="183"/>
      <c r="T112" s="105" t="s">
        <v>540</v>
      </c>
      <c r="U112" s="266"/>
      <c r="V112" s="266"/>
      <c r="W112" s="266"/>
      <c r="X112" s="266"/>
    </row>
    <row r="113" spans="1:21" ht="30" x14ac:dyDescent="0.25">
      <c r="A113" s="105" t="s">
        <v>441</v>
      </c>
      <c r="B113" s="105" t="s">
        <v>640</v>
      </c>
      <c r="C113" s="198" t="s">
        <v>641</v>
      </c>
      <c r="D113" s="184">
        <v>43678</v>
      </c>
      <c r="E113" s="184">
        <v>43769</v>
      </c>
      <c r="F113" s="183">
        <v>3</v>
      </c>
      <c r="G113" s="183"/>
      <c r="H113" s="183"/>
      <c r="I113" s="105"/>
      <c r="J113" s="105"/>
      <c r="K113" s="105"/>
      <c r="L113" s="105"/>
      <c r="M113" s="183"/>
      <c r="N113" s="183"/>
      <c r="O113" s="183"/>
      <c r="P113" s="183"/>
      <c r="Q113" s="183"/>
      <c r="R113" s="183"/>
      <c r="S113" s="183"/>
      <c r="T113" s="105" t="s">
        <v>726</v>
      </c>
      <c r="U113" s="266"/>
    </row>
    <row r="114" spans="1:21" ht="30" x14ac:dyDescent="0.25">
      <c r="A114" s="183"/>
      <c r="B114" s="183"/>
      <c r="C114" s="202" t="s">
        <v>727</v>
      </c>
      <c r="D114" s="275">
        <v>43101</v>
      </c>
      <c r="E114" s="184">
        <v>43708</v>
      </c>
      <c r="F114" s="183">
        <v>20</v>
      </c>
      <c r="G114" s="183"/>
      <c r="H114" s="183"/>
      <c r="I114" s="183"/>
      <c r="J114" s="183"/>
      <c r="K114" s="183"/>
      <c r="L114" s="183"/>
      <c r="M114" s="183"/>
      <c r="N114" s="183"/>
      <c r="O114" s="183"/>
      <c r="P114" s="105" t="s">
        <v>540</v>
      </c>
      <c r="Q114" s="105" t="s">
        <v>541</v>
      </c>
      <c r="R114" s="203" t="s">
        <v>541</v>
      </c>
      <c r="S114" s="203" t="s">
        <v>542</v>
      </c>
      <c r="T114" s="183"/>
    </row>
  </sheetData>
  <mergeCells count="40">
    <mergeCell ref="A85:B85"/>
    <mergeCell ref="A102:B102"/>
    <mergeCell ref="I73:T73"/>
    <mergeCell ref="I102:T102"/>
    <mergeCell ref="I18:T18"/>
    <mergeCell ref="A30:B30"/>
    <mergeCell ref="I62:T62"/>
    <mergeCell ref="I84:T84"/>
    <mergeCell ref="I50:T50"/>
    <mergeCell ref="G62:H62"/>
    <mergeCell ref="I40:T40"/>
    <mergeCell ref="G73:H73"/>
    <mergeCell ref="G84:H84"/>
    <mergeCell ref="A103:B103"/>
    <mergeCell ref="G102:H102"/>
    <mergeCell ref="A40:B40"/>
    <mergeCell ref="A50:B50"/>
    <mergeCell ref="A62:B62"/>
    <mergeCell ref="G40:H40"/>
    <mergeCell ref="C40:F40"/>
    <mergeCell ref="C50:F50"/>
    <mergeCell ref="C62:F62"/>
    <mergeCell ref="C73:F73"/>
    <mergeCell ref="C84:F84"/>
    <mergeCell ref="C102:F102"/>
    <mergeCell ref="G50:H50"/>
    <mergeCell ref="A74:B74"/>
    <mergeCell ref="A73:B73"/>
    <mergeCell ref="A84:B84"/>
    <mergeCell ref="C2:H2"/>
    <mergeCell ref="G30:H30"/>
    <mergeCell ref="I4:T4"/>
    <mergeCell ref="C30:F30"/>
    <mergeCell ref="I30:T30"/>
    <mergeCell ref="A4:B4"/>
    <mergeCell ref="A18:B18"/>
    <mergeCell ref="G4:H4"/>
    <mergeCell ref="C4:F4"/>
    <mergeCell ref="C18:F18"/>
    <mergeCell ref="G18:H18"/>
  </mergeCells>
  <pageMargins left="0.28000000000000003" right="0.16" top="0.44" bottom="0.44" header="0.31496062992125984" footer="0.31496062992125984"/>
  <pageSetup paperSize="8" scale="95"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79998168889431442"/>
    <pageSetUpPr fitToPage="1"/>
  </sheetPr>
  <dimension ref="A1:L106"/>
  <sheetViews>
    <sheetView view="pageBreakPreview" zoomScale="115" zoomScaleSheetLayoutView="115" workbookViewId="0">
      <selection activeCell="J12" sqref="J12"/>
    </sheetView>
  </sheetViews>
  <sheetFormatPr defaultRowHeight="15" x14ac:dyDescent="0.25"/>
  <cols>
    <col min="1" max="1" width="7" customWidth="1"/>
    <col min="2" max="2" width="9.7109375" customWidth="1"/>
    <col min="3" max="3" width="21.28515625" customWidth="1"/>
    <col min="4" max="4" width="58.42578125" customWidth="1"/>
    <col min="5" max="5" width="13.28515625" customWidth="1"/>
    <col min="6" max="6" width="18.85546875" customWidth="1"/>
    <col min="7" max="7" width="17.28515625" customWidth="1"/>
    <col min="8" max="10" width="13.7109375" style="107" customWidth="1"/>
    <col min="11" max="11" width="12" customWidth="1"/>
    <col min="12" max="12" width="45.42578125" customWidth="1"/>
  </cols>
  <sheetData>
    <row r="1" spans="1:12" ht="31.5" x14ac:dyDescent="0.25">
      <c r="A1" s="123"/>
      <c r="B1" s="123"/>
      <c r="C1" s="55" t="s">
        <v>476</v>
      </c>
      <c r="D1" s="144" t="str">
        <f>'Cover Page'!C33</f>
        <v>Regional Development Agency of Rodopi S.A.</v>
      </c>
      <c r="E1" s="123"/>
      <c r="F1" s="125" t="s">
        <v>462</v>
      </c>
      <c r="G1" s="126">
        <f>'Cover Page'!E19</f>
        <v>43040</v>
      </c>
      <c r="H1" s="123"/>
      <c r="I1" s="123"/>
      <c r="J1" s="123"/>
      <c r="K1" s="123"/>
      <c r="L1" s="123"/>
    </row>
    <row r="2" spans="1:12" ht="15.75" x14ac:dyDescent="0.25">
      <c r="A2" s="127"/>
      <c r="B2" s="127"/>
      <c r="C2" s="55" t="s">
        <v>455</v>
      </c>
      <c r="D2" s="124" t="str">
        <f>'Cover Page'!H33</f>
        <v>Greece</v>
      </c>
      <c r="E2" s="123"/>
      <c r="F2" s="125" t="s">
        <v>463</v>
      </c>
      <c r="G2" s="126">
        <f>'Cover Page'!G19</f>
        <v>43769</v>
      </c>
      <c r="H2" s="123"/>
      <c r="I2" s="123"/>
      <c r="J2" s="123"/>
      <c r="K2" s="123" t="s">
        <v>645</v>
      </c>
      <c r="L2" s="123"/>
    </row>
    <row r="3" spans="1:12" ht="31.5" x14ac:dyDescent="0.25">
      <c r="A3" s="127"/>
      <c r="B3" s="127"/>
      <c r="C3" s="55" t="s">
        <v>475</v>
      </c>
      <c r="D3" s="128">
        <f>'Cover Page'!I33</f>
        <v>107318.39999999999</v>
      </c>
      <c r="E3" s="123"/>
      <c r="F3" s="125" t="s">
        <v>464</v>
      </c>
      <c r="G3" s="129">
        <f>'Cover Page'!I19</f>
        <v>23.950718685831621</v>
      </c>
      <c r="H3" s="123"/>
      <c r="I3" s="123"/>
      <c r="J3" s="214"/>
      <c r="K3" s="123"/>
      <c r="L3" s="123"/>
    </row>
    <row r="4" spans="1:12" ht="31.5" x14ac:dyDescent="0.25">
      <c r="A4" s="127"/>
      <c r="B4" s="127"/>
      <c r="C4" s="55" t="s">
        <v>460</v>
      </c>
      <c r="D4" s="130">
        <f>SUM(G8:G103)</f>
        <v>107318.40000000001</v>
      </c>
      <c r="E4" s="123"/>
      <c r="F4" s="125" t="s">
        <v>456</v>
      </c>
      <c r="G4" s="126">
        <v>43220</v>
      </c>
      <c r="H4" s="123"/>
      <c r="I4" s="214"/>
      <c r="J4" s="123"/>
      <c r="K4" s="123"/>
      <c r="L4" s="123"/>
    </row>
    <row r="5" spans="1:12" ht="15.75" x14ac:dyDescent="0.25">
      <c r="A5" s="127"/>
      <c r="B5" s="127"/>
      <c r="C5" s="123"/>
      <c r="D5" s="123"/>
      <c r="E5" s="123"/>
      <c r="F5" s="123"/>
      <c r="G5" s="123"/>
      <c r="H5" s="123"/>
      <c r="I5" s="123"/>
      <c r="J5" s="123"/>
      <c r="K5" s="123"/>
      <c r="L5" s="123"/>
    </row>
    <row r="6" spans="1:12" ht="15.75" x14ac:dyDescent="0.25">
      <c r="A6" s="127"/>
      <c r="B6" s="127"/>
      <c r="C6" s="123"/>
      <c r="D6" s="123"/>
      <c r="E6" s="123"/>
      <c r="F6" s="123"/>
      <c r="G6" s="123"/>
      <c r="H6" s="123"/>
      <c r="I6" s="123"/>
      <c r="J6" s="123"/>
      <c r="K6" s="123"/>
      <c r="L6" s="123"/>
    </row>
    <row r="7" spans="1:12" ht="78.75" x14ac:dyDescent="0.25">
      <c r="A7" s="131" t="s">
        <v>60</v>
      </c>
      <c r="B7" s="132" t="s">
        <v>61</v>
      </c>
      <c r="C7" s="131" t="s">
        <v>62</v>
      </c>
      <c r="D7" s="131" t="s">
        <v>436</v>
      </c>
      <c r="E7" s="131" t="s">
        <v>430</v>
      </c>
      <c r="F7" s="131" t="s">
        <v>431</v>
      </c>
      <c r="G7" s="133" t="s">
        <v>442</v>
      </c>
      <c r="H7" s="133" t="s">
        <v>474</v>
      </c>
      <c r="I7" s="133" t="s">
        <v>438</v>
      </c>
      <c r="J7" s="133" t="s">
        <v>439</v>
      </c>
      <c r="K7" s="133" t="s">
        <v>461</v>
      </c>
      <c r="L7" s="134" t="s">
        <v>435</v>
      </c>
    </row>
    <row r="8" spans="1:12" ht="30" customHeight="1" x14ac:dyDescent="0.25">
      <c r="A8" s="139" t="s">
        <v>423</v>
      </c>
      <c r="B8" s="109" t="s">
        <v>99</v>
      </c>
      <c r="C8" s="140" t="s">
        <v>427</v>
      </c>
      <c r="D8" s="334" t="s">
        <v>595</v>
      </c>
      <c r="E8" s="109" t="s">
        <v>443</v>
      </c>
      <c r="F8" s="111" t="s">
        <v>554</v>
      </c>
      <c r="G8" s="141">
        <v>1000</v>
      </c>
      <c r="H8" s="117">
        <v>43266</v>
      </c>
      <c r="I8" s="117">
        <v>43297</v>
      </c>
      <c r="J8" s="122">
        <v>43312</v>
      </c>
      <c r="K8" s="118">
        <v>1.5</v>
      </c>
      <c r="L8" s="119" t="s">
        <v>557</v>
      </c>
    </row>
    <row r="9" spans="1:12" s="107" customFormat="1" ht="30" x14ac:dyDescent="0.25">
      <c r="A9" s="139" t="s">
        <v>423</v>
      </c>
      <c r="B9" s="109" t="s">
        <v>111</v>
      </c>
      <c r="C9" s="140" t="s">
        <v>427</v>
      </c>
      <c r="D9" s="335"/>
      <c r="E9" s="109" t="s">
        <v>473</v>
      </c>
      <c r="F9" s="209" t="s">
        <v>644</v>
      </c>
      <c r="G9" s="141">
        <v>100</v>
      </c>
      <c r="H9" s="117"/>
      <c r="I9" s="117"/>
      <c r="J9" s="122"/>
      <c r="K9" s="118"/>
      <c r="L9" s="119" t="s">
        <v>594</v>
      </c>
    </row>
    <row r="10" spans="1:12" ht="30" x14ac:dyDescent="0.25">
      <c r="A10" s="139" t="s">
        <v>440</v>
      </c>
      <c r="B10" s="109" t="s">
        <v>88</v>
      </c>
      <c r="C10" s="140" t="s">
        <v>427</v>
      </c>
      <c r="D10" s="335"/>
      <c r="E10" s="109" t="s">
        <v>443</v>
      </c>
      <c r="F10" s="111" t="s">
        <v>554</v>
      </c>
      <c r="G10" s="141">
        <v>8500</v>
      </c>
      <c r="H10" s="117">
        <v>43266</v>
      </c>
      <c r="I10" s="117">
        <v>43297</v>
      </c>
      <c r="J10" s="122">
        <v>43312</v>
      </c>
      <c r="K10" s="118">
        <v>1.5</v>
      </c>
      <c r="L10" s="119" t="s">
        <v>557</v>
      </c>
    </row>
    <row r="11" spans="1:12" ht="30" x14ac:dyDescent="0.25">
      <c r="A11" s="139" t="s">
        <v>465</v>
      </c>
      <c r="B11" s="109" t="s">
        <v>125</v>
      </c>
      <c r="C11" s="140" t="s">
        <v>427</v>
      </c>
      <c r="D11" s="335"/>
      <c r="E11" s="109" t="s">
        <v>443</v>
      </c>
      <c r="F11" s="111" t="s">
        <v>554</v>
      </c>
      <c r="G11" s="141">
        <f>11000+1000</f>
        <v>12000</v>
      </c>
      <c r="H11" s="117">
        <v>43266</v>
      </c>
      <c r="I11" s="117">
        <v>43297</v>
      </c>
      <c r="J11" s="122">
        <v>43312</v>
      </c>
      <c r="K11" s="118">
        <v>1.5</v>
      </c>
      <c r="L11" s="119" t="s">
        <v>557</v>
      </c>
    </row>
    <row r="12" spans="1:12" ht="30" x14ac:dyDescent="0.25">
      <c r="A12" s="139" t="s">
        <v>466</v>
      </c>
      <c r="B12" s="109" t="s">
        <v>102</v>
      </c>
      <c r="C12" s="140" t="s">
        <v>427</v>
      </c>
      <c r="D12" s="335"/>
      <c r="E12" s="109" t="s">
        <v>443</v>
      </c>
      <c r="F12" s="111" t="s">
        <v>554</v>
      </c>
      <c r="G12" s="141">
        <v>18000</v>
      </c>
      <c r="H12" s="117">
        <v>43266</v>
      </c>
      <c r="I12" s="117">
        <v>43297</v>
      </c>
      <c r="J12" s="122">
        <v>43312</v>
      </c>
      <c r="K12" s="118">
        <v>1.5</v>
      </c>
      <c r="L12" s="119" t="s">
        <v>557</v>
      </c>
    </row>
    <row r="13" spans="1:12" s="107" customFormat="1" ht="30" customHeight="1" x14ac:dyDescent="0.25">
      <c r="A13" s="135" t="s">
        <v>440</v>
      </c>
      <c r="B13" s="109" t="s">
        <v>124</v>
      </c>
      <c r="C13" s="136" t="s">
        <v>427</v>
      </c>
      <c r="D13" s="335"/>
      <c r="E13" s="119" t="s">
        <v>443</v>
      </c>
      <c r="F13" s="111" t="s">
        <v>554</v>
      </c>
      <c r="G13" s="138">
        <f>890+500</f>
        <v>1390</v>
      </c>
      <c r="H13" s="117">
        <v>43266</v>
      </c>
      <c r="I13" s="117">
        <v>43297</v>
      </c>
      <c r="J13" s="122">
        <v>43312</v>
      </c>
      <c r="K13" s="118">
        <v>1.5</v>
      </c>
      <c r="L13" s="119" t="s">
        <v>557</v>
      </c>
    </row>
    <row r="14" spans="1:12" s="107" customFormat="1" ht="30" x14ac:dyDescent="0.25">
      <c r="A14" s="139" t="s">
        <v>437</v>
      </c>
      <c r="B14" s="109" t="s">
        <v>91</v>
      </c>
      <c r="C14" s="140" t="s">
        <v>427</v>
      </c>
      <c r="D14" s="335"/>
      <c r="E14" s="119" t="s">
        <v>443</v>
      </c>
      <c r="F14" s="111" t="s">
        <v>554</v>
      </c>
      <c r="G14" s="141">
        <v>6000</v>
      </c>
      <c r="H14" s="117">
        <v>43266</v>
      </c>
      <c r="I14" s="117">
        <v>43297</v>
      </c>
      <c r="J14" s="122">
        <v>43312</v>
      </c>
      <c r="K14" s="118">
        <v>1.5</v>
      </c>
      <c r="L14" s="119" t="s">
        <v>557</v>
      </c>
    </row>
    <row r="15" spans="1:12" s="107" customFormat="1" ht="30" x14ac:dyDescent="0.25">
      <c r="A15" s="139" t="s">
        <v>437</v>
      </c>
      <c r="B15" s="109" t="s">
        <v>103</v>
      </c>
      <c r="C15" s="140" t="s">
        <v>427</v>
      </c>
      <c r="D15" s="335"/>
      <c r="E15" s="119" t="s">
        <v>443</v>
      </c>
      <c r="F15" s="111" t="s">
        <v>554</v>
      </c>
      <c r="G15" s="141">
        <f>800+500</f>
        <v>1300</v>
      </c>
      <c r="H15" s="117">
        <v>43266</v>
      </c>
      <c r="I15" s="117">
        <v>43297</v>
      </c>
      <c r="J15" s="122">
        <v>43312</v>
      </c>
      <c r="K15" s="118">
        <v>1.5</v>
      </c>
      <c r="L15" s="119" t="s">
        <v>557</v>
      </c>
    </row>
    <row r="16" spans="1:12" s="107" customFormat="1" ht="30" x14ac:dyDescent="0.25">
      <c r="A16" s="139" t="s">
        <v>441</v>
      </c>
      <c r="B16" s="109" t="s">
        <v>92</v>
      </c>
      <c r="C16" s="140" t="s">
        <v>427</v>
      </c>
      <c r="D16" s="335"/>
      <c r="E16" s="119" t="s">
        <v>443</v>
      </c>
      <c r="F16" s="111" t="s">
        <v>554</v>
      </c>
      <c r="G16" s="141">
        <v>7000</v>
      </c>
      <c r="H16" s="117">
        <v>43266</v>
      </c>
      <c r="I16" s="117">
        <v>43297</v>
      </c>
      <c r="J16" s="122">
        <v>43312</v>
      </c>
      <c r="K16" s="118">
        <v>1.5</v>
      </c>
      <c r="L16" s="119" t="s">
        <v>557</v>
      </c>
    </row>
    <row r="17" spans="1:12" s="107" customFormat="1" ht="30" x14ac:dyDescent="0.25">
      <c r="A17" s="139" t="s">
        <v>441</v>
      </c>
      <c r="B17" s="109" t="s">
        <v>116</v>
      </c>
      <c r="C17" s="140" t="s">
        <v>427</v>
      </c>
      <c r="D17" s="336"/>
      <c r="E17" s="119" t="s">
        <v>443</v>
      </c>
      <c r="F17" s="111" t="s">
        <v>554</v>
      </c>
      <c r="G17" s="141">
        <f>5000+350</f>
        <v>5350</v>
      </c>
      <c r="H17" s="117">
        <v>43266</v>
      </c>
      <c r="I17" s="117">
        <v>43297</v>
      </c>
      <c r="J17" s="122">
        <v>43312</v>
      </c>
      <c r="K17" s="118">
        <v>1.5</v>
      </c>
      <c r="L17" s="119" t="s">
        <v>557</v>
      </c>
    </row>
    <row r="18" spans="1:12" ht="30" x14ac:dyDescent="0.25">
      <c r="A18" s="139" t="s">
        <v>423</v>
      </c>
      <c r="B18" s="109" t="s">
        <v>123</v>
      </c>
      <c r="C18" s="140" t="s">
        <v>427</v>
      </c>
      <c r="D18" s="111" t="s">
        <v>597</v>
      </c>
      <c r="E18" s="109" t="s">
        <v>473</v>
      </c>
      <c r="F18" s="142"/>
      <c r="G18" s="141">
        <v>2000</v>
      </c>
      <c r="H18" s="122"/>
      <c r="I18" s="122"/>
      <c r="J18" s="122">
        <v>43313</v>
      </c>
      <c r="K18" s="118"/>
      <c r="L18" s="119" t="s">
        <v>598</v>
      </c>
    </row>
    <row r="19" spans="1:12" ht="30" x14ac:dyDescent="0.25">
      <c r="A19" s="139" t="s">
        <v>423</v>
      </c>
      <c r="B19" s="109" t="s">
        <v>75</v>
      </c>
      <c r="C19" s="140" t="s">
        <v>424</v>
      </c>
      <c r="D19" s="109" t="s">
        <v>643</v>
      </c>
      <c r="E19" s="109" t="s">
        <v>473</v>
      </c>
      <c r="F19" s="209" t="s">
        <v>644</v>
      </c>
      <c r="G19" s="141">
        <v>6555</v>
      </c>
      <c r="H19" s="122"/>
      <c r="I19" s="122"/>
      <c r="J19" s="122"/>
      <c r="K19" s="118"/>
      <c r="L19" s="119" t="s">
        <v>594</v>
      </c>
    </row>
    <row r="20" spans="1:12" ht="30" x14ac:dyDescent="0.25">
      <c r="A20" s="210" t="s">
        <v>423</v>
      </c>
      <c r="B20" s="211" t="s">
        <v>87</v>
      </c>
      <c r="C20" s="212" t="s">
        <v>424</v>
      </c>
      <c r="D20" s="109" t="s">
        <v>643</v>
      </c>
      <c r="E20" s="109" t="s">
        <v>473</v>
      </c>
      <c r="F20" s="209" t="s">
        <v>644</v>
      </c>
      <c r="G20" s="141">
        <v>3268</v>
      </c>
      <c r="H20" s="122"/>
      <c r="I20" s="122"/>
      <c r="J20" s="122"/>
      <c r="K20" s="118"/>
      <c r="L20" s="119" t="s">
        <v>594</v>
      </c>
    </row>
    <row r="21" spans="1:12" ht="30" x14ac:dyDescent="0.25">
      <c r="A21" s="210" t="s">
        <v>423</v>
      </c>
      <c r="B21" s="211" t="s">
        <v>87</v>
      </c>
      <c r="C21" s="212" t="s">
        <v>424</v>
      </c>
      <c r="D21" s="109" t="s">
        <v>643</v>
      </c>
      <c r="E21" s="109" t="s">
        <v>473</v>
      </c>
      <c r="F21" s="209" t="s">
        <v>644</v>
      </c>
      <c r="G21" s="141">
        <v>2408</v>
      </c>
      <c r="H21" s="122"/>
      <c r="I21" s="122"/>
      <c r="J21" s="122"/>
      <c r="K21" s="118"/>
      <c r="L21" s="119" t="s">
        <v>594</v>
      </c>
    </row>
    <row r="22" spans="1:12" ht="30" x14ac:dyDescent="0.25">
      <c r="A22" s="210" t="s">
        <v>423</v>
      </c>
      <c r="B22" s="211" t="s">
        <v>99</v>
      </c>
      <c r="C22" s="212" t="s">
        <v>424</v>
      </c>
      <c r="D22" s="109" t="s">
        <v>643</v>
      </c>
      <c r="E22" s="109" t="s">
        <v>473</v>
      </c>
      <c r="F22" s="209" t="s">
        <v>644</v>
      </c>
      <c r="G22" s="141">
        <v>1200</v>
      </c>
      <c r="H22" s="122"/>
      <c r="I22" s="122"/>
      <c r="J22" s="122"/>
      <c r="K22" s="118"/>
      <c r="L22" s="119" t="s">
        <v>594</v>
      </c>
    </row>
    <row r="23" spans="1:12" ht="30" x14ac:dyDescent="0.25">
      <c r="A23" s="210" t="s">
        <v>423</v>
      </c>
      <c r="B23" s="211" t="s">
        <v>111</v>
      </c>
      <c r="C23" s="212" t="s">
        <v>424</v>
      </c>
      <c r="D23" s="109" t="s">
        <v>643</v>
      </c>
      <c r="E23" s="109" t="s">
        <v>473</v>
      </c>
      <c r="F23" s="209" t="s">
        <v>644</v>
      </c>
      <c r="G23" s="141">
        <v>730.8</v>
      </c>
      <c r="H23" s="122"/>
      <c r="I23" s="122"/>
      <c r="J23" s="122"/>
      <c r="K23" s="118"/>
      <c r="L23" s="119" t="s">
        <v>594</v>
      </c>
    </row>
    <row r="24" spans="1:12" ht="30" x14ac:dyDescent="0.25">
      <c r="A24" s="210" t="s">
        <v>440</v>
      </c>
      <c r="B24" s="211" t="s">
        <v>76</v>
      </c>
      <c r="C24" s="212" t="s">
        <v>424</v>
      </c>
      <c r="D24" s="109" t="s">
        <v>643</v>
      </c>
      <c r="E24" s="109" t="s">
        <v>473</v>
      </c>
      <c r="F24" s="209" t="s">
        <v>644</v>
      </c>
      <c r="G24" s="141">
        <v>2800</v>
      </c>
      <c r="H24" s="122"/>
      <c r="I24" s="122"/>
      <c r="J24" s="122"/>
      <c r="K24" s="118"/>
      <c r="L24" s="119" t="s">
        <v>594</v>
      </c>
    </row>
    <row r="25" spans="1:12" ht="30" x14ac:dyDescent="0.25">
      <c r="A25" s="210" t="s">
        <v>440</v>
      </c>
      <c r="B25" s="211" t="s">
        <v>88</v>
      </c>
      <c r="C25" s="212" t="s">
        <v>424</v>
      </c>
      <c r="D25" s="109" t="s">
        <v>643</v>
      </c>
      <c r="E25" s="109" t="s">
        <v>473</v>
      </c>
      <c r="F25" s="209" t="s">
        <v>644</v>
      </c>
      <c r="G25" s="141">
        <v>1400</v>
      </c>
      <c r="H25" s="122"/>
      <c r="I25" s="122"/>
      <c r="J25" s="122"/>
      <c r="K25" s="118"/>
      <c r="L25" s="119" t="s">
        <v>594</v>
      </c>
    </row>
    <row r="26" spans="1:12" ht="30" x14ac:dyDescent="0.25">
      <c r="A26" s="210" t="s">
        <v>440</v>
      </c>
      <c r="B26" s="211" t="s">
        <v>124</v>
      </c>
      <c r="C26" s="212" t="s">
        <v>424</v>
      </c>
      <c r="D26" s="109" t="s">
        <v>643</v>
      </c>
      <c r="E26" s="109" t="s">
        <v>473</v>
      </c>
      <c r="F26" s="209" t="s">
        <v>644</v>
      </c>
      <c r="G26" s="141">
        <v>2070.6</v>
      </c>
      <c r="H26" s="122"/>
      <c r="I26" s="122"/>
      <c r="J26" s="122"/>
      <c r="K26" s="118"/>
      <c r="L26" s="119" t="s">
        <v>594</v>
      </c>
    </row>
    <row r="27" spans="1:12" ht="30" x14ac:dyDescent="0.25">
      <c r="A27" s="210" t="s">
        <v>465</v>
      </c>
      <c r="B27" s="211" t="s">
        <v>125</v>
      </c>
      <c r="C27" s="212" t="s">
        <v>424</v>
      </c>
      <c r="D27" s="109" t="s">
        <v>643</v>
      </c>
      <c r="E27" s="109" t="s">
        <v>473</v>
      </c>
      <c r="F27" s="209" t="s">
        <v>644</v>
      </c>
      <c r="G27" s="141">
        <v>2400</v>
      </c>
      <c r="H27" s="122"/>
      <c r="I27" s="122"/>
      <c r="J27" s="122"/>
      <c r="K27" s="118"/>
      <c r="L27" s="119" t="s">
        <v>594</v>
      </c>
    </row>
    <row r="28" spans="1:12" ht="30" x14ac:dyDescent="0.25">
      <c r="A28" s="210" t="s">
        <v>465</v>
      </c>
      <c r="B28" s="211" t="s">
        <v>125</v>
      </c>
      <c r="C28" s="212" t="s">
        <v>424</v>
      </c>
      <c r="D28" s="109" t="s">
        <v>643</v>
      </c>
      <c r="E28" s="109" t="s">
        <v>473</v>
      </c>
      <c r="F28" s="209" t="s">
        <v>644</v>
      </c>
      <c r="G28" s="141">
        <v>2100</v>
      </c>
      <c r="H28" s="122"/>
      <c r="I28" s="122"/>
      <c r="J28" s="122"/>
      <c r="K28" s="118"/>
      <c r="L28" s="119" t="s">
        <v>594</v>
      </c>
    </row>
    <row r="29" spans="1:12" ht="30" x14ac:dyDescent="0.25">
      <c r="A29" s="210" t="s">
        <v>466</v>
      </c>
      <c r="B29" s="211" t="s">
        <v>102</v>
      </c>
      <c r="C29" s="212" t="s">
        <v>424</v>
      </c>
      <c r="D29" s="109" t="s">
        <v>643</v>
      </c>
      <c r="E29" s="109" t="s">
        <v>473</v>
      </c>
      <c r="F29" s="209" t="s">
        <v>644</v>
      </c>
      <c r="G29" s="141">
        <v>1400</v>
      </c>
      <c r="H29" s="122"/>
      <c r="I29" s="122"/>
      <c r="J29" s="122"/>
      <c r="K29" s="118"/>
      <c r="L29" s="119" t="s">
        <v>594</v>
      </c>
    </row>
    <row r="30" spans="1:12" ht="30" x14ac:dyDescent="0.25">
      <c r="A30" s="210" t="s">
        <v>437</v>
      </c>
      <c r="B30" s="211" t="s">
        <v>103</v>
      </c>
      <c r="C30" s="212" t="s">
        <v>424</v>
      </c>
      <c r="D30" s="109" t="s">
        <v>643</v>
      </c>
      <c r="E30" s="109" t="s">
        <v>473</v>
      </c>
      <c r="F30" s="209" t="s">
        <v>644</v>
      </c>
      <c r="G30" s="40">
        <v>2113.5</v>
      </c>
      <c r="H30" s="108"/>
      <c r="I30" s="108"/>
      <c r="J30" s="108"/>
      <c r="K30" s="51"/>
      <c r="L30" s="119" t="s">
        <v>594</v>
      </c>
    </row>
    <row r="31" spans="1:12" ht="30" x14ac:dyDescent="0.25">
      <c r="A31" s="210" t="s">
        <v>437</v>
      </c>
      <c r="B31" s="211" t="s">
        <v>103</v>
      </c>
      <c r="C31" s="212" t="s">
        <v>424</v>
      </c>
      <c r="D31" s="109" t="s">
        <v>643</v>
      </c>
      <c r="E31" s="109" t="s">
        <v>473</v>
      </c>
      <c r="F31" s="209" t="s">
        <v>644</v>
      </c>
      <c r="G31" s="40">
        <v>2113.5</v>
      </c>
      <c r="H31" s="108"/>
      <c r="I31" s="108"/>
      <c r="J31" s="108"/>
      <c r="K31" s="51"/>
      <c r="L31" s="119" t="s">
        <v>594</v>
      </c>
    </row>
    <row r="32" spans="1:12" ht="30" x14ac:dyDescent="0.25">
      <c r="A32" s="210" t="s">
        <v>437</v>
      </c>
      <c r="B32" s="211" t="s">
        <v>115</v>
      </c>
      <c r="C32" s="212" t="s">
        <v>424</v>
      </c>
      <c r="D32" s="109" t="s">
        <v>643</v>
      </c>
      <c r="E32" s="109" t="s">
        <v>473</v>
      </c>
      <c r="F32" s="209" t="s">
        <v>644</v>
      </c>
      <c r="G32" s="40">
        <v>3800</v>
      </c>
      <c r="H32" s="108"/>
      <c r="I32" s="108"/>
      <c r="J32" s="108"/>
      <c r="K32" s="51"/>
      <c r="L32" s="119" t="s">
        <v>594</v>
      </c>
    </row>
    <row r="33" spans="1:12" ht="30" x14ac:dyDescent="0.25">
      <c r="A33" s="210" t="s">
        <v>441</v>
      </c>
      <c r="B33" s="211" t="s">
        <v>92</v>
      </c>
      <c r="C33" s="212" t="s">
        <v>424</v>
      </c>
      <c r="D33" s="109" t="s">
        <v>643</v>
      </c>
      <c r="E33" s="109" t="s">
        <v>473</v>
      </c>
      <c r="F33" s="209" t="s">
        <v>644</v>
      </c>
      <c r="G33" s="40">
        <v>1900</v>
      </c>
      <c r="H33" s="108"/>
      <c r="I33" s="108"/>
      <c r="J33" s="108"/>
      <c r="K33" s="51"/>
      <c r="L33" s="119" t="s">
        <v>594</v>
      </c>
    </row>
    <row r="34" spans="1:12" ht="30" x14ac:dyDescent="0.25">
      <c r="A34" s="210" t="s">
        <v>441</v>
      </c>
      <c r="B34" s="211" t="s">
        <v>116</v>
      </c>
      <c r="C34" s="212" t="s">
        <v>424</v>
      </c>
      <c r="D34" s="109" t="s">
        <v>643</v>
      </c>
      <c r="E34" s="109" t="s">
        <v>473</v>
      </c>
      <c r="F34" s="209" t="s">
        <v>644</v>
      </c>
      <c r="G34" s="40">
        <v>2800</v>
      </c>
      <c r="H34" s="108"/>
      <c r="I34" s="108"/>
      <c r="J34" s="108"/>
      <c r="K34" s="51"/>
      <c r="L34" s="119" t="s">
        <v>594</v>
      </c>
    </row>
    <row r="35" spans="1:12" ht="30" x14ac:dyDescent="0.25">
      <c r="A35" s="139" t="s">
        <v>423</v>
      </c>
      <c r="B35" s="109" t="s">
        <v>87</v>
      </c>
      <c r="C35" s="140" t="s">
        <v>425</v>
      </c>
      <c r="D35" s="109" t="s">
        <v>643</v>
      </c>
      <c r="E35" s="37" t="s">
        <v>473</v>
      </c>
      <c r="F35" s="209" t="s">
        <v>644</v>
      </c>
      <c r="G35" s="40">
        <v>851</v>
      </c>
      <c r="H35" s="108"/>
      <c r="I35" s="108"/>
      <c r="J35" s="108"/>
      <c r="K35" s="51"/>
      <c r="L35" s="119" t="s">
        <v>594</v>
      </c>
    </row>
    <row r="36" spans="1:12" ht="30" x14ac:dyDescent="0.25">
      <c r="A36" s="210" t="s">
        <v>440</v>
      </c>
      <c r="B36" s="37" t="s">
        <v>76</v>
      </c>
      <c r="C36" s="70" t="s">
        <v>425</v>
      </c>
      <c r="D36" s="109" t="s">
        <v>643</v>
      </c>
      <c r="E36" s="37" t="s">
        <v>473</v>
      </c>
      <c r="F36" s="209" t="s">
        <v>644</v>
      </c>
      <c r="G36" s="40">
        <v>781</v>
      </c>
      <c r="H36" s="108"/>
      <c r="I36" s="108"/>
      <c r="J36" s="108"/>
      <c r="K36" s="51"/>
      <c r="L36" s="119" t="s">
        <v>594</v>
      </c>
    </row>
    <row r="37" spans="1:12" ht="30" x14ac:dyDescent="0.25">
      <c r="A37" s="210" t="s">
        <v>440</v>
      </c>
      <c r="B37" s="37" t="s">
        <v>88</v>
      </c>
      <c r="C37" s="70" t="s">
        <v>425</v>
      </c>
      <c r="D37" s="109" t="s">
        <v>643</v>
      </c>
      <c r="E37" s="37" t="s">
        <v>473</v>
      </c>
      <c r="F37" s="209" t="s">
        <v>644</v>
      </c>
      <c r="G37" s="40">
        <v>268</v>
      </c>
      <c r="H37" s="108"/>
      <c r="I37" s="108"/>
      <c r="J37" s="108"/>
      <c r="K37" s="51"/>
      <c r="L37" s="119" t="s">
        <v>594</v>
      </c>
    </row>
    <row r="38" spans="1:12" ht="30" x14ac:dyDescent="0.25">
      <c r="A38" s="210" t="s">
        <v>440</v>
      </c>
      <c r="B38" s="37" t="s">
        <v>124</v>
      </c>
      <c r="C38" s="70" t="s">
        <v>425</v>
      </c>
      <c r="D38" s="109" t="s">
        <v>643</v>
      </c>
      <c r="E38" s="37" t="s">
        <v>473</v>
      </c>
      <c r="F38" s="209" t="s">
        <v>644</v>
      </c>
      <c r="G38" s="40">
        <v>261</v>
      </c>
      <c r="H38" s="108"/>
      <c r="I38" s="108"/>
      <c r="J38" s="108"/>
      <c r="K38" s="51"/>
      <c r="L38" s="119" t="s">
        <v>594</v>
      </c>
    </row>
    <row r="39" spans="1:12" ht="30" x14ac:dyDescent="0.25">
      <c r="A39" s="210" t="s">
        <v>465</v>
      </c>
      <c r="B39" s="37" t="s">
        <v>125</v>
      </c>
      <c r="C39" s="70" t="s">
        <v>425</v>
      </c>
      <c r="D39" s="109" t="s">
        <v>643</v>
      </c>
      <c r="E39" s="37" t="s">
        <v>473</v>
      </c>
      <c r="F39" s="209" t="s">
        <v>644</v>
      </c>
      <c r="G39" s="40">
        <v>1246</v>
      </c>
      <c r="H39" s="40"/>
      <c r="I39" s="108"/>
      <c r="J39" s="108"/>
      <c r="K39" s="51"/>
      <c r="L39" s="119" t="s">
        <v>594</v>
      </c>
    </row>
    <row r="40" spans="1:12" ht="30" x14ac:dyDescent="0.25">
      <c r="A40" s="210" t="s">
        <v>466</v>
      </c>
      <c r="B40" s="37" t="s">
        <v>102</v>
      </c>
      <c r="C40" s="70" t="s">
        <v>425</v>
      </c>
      <c r="D40" s="109" t="s">
        <v>643</v>
      </c>
      <c r="E40" s="37" t="s">
        <v>473</v>
      </c>
      <c r="F40" s="209" t="s">
        <v>644</v>
      </c>
      <c r="G40" s="40">
        <v>315</v>
      </c>
      <c r="H40" s="40"/>
      <c r="I40" s="108"/>
      <c r="J40" s="108"/>
      <c r="K40" s="51"/>
      <c r="L40" s="119" t="s">
        <v>594</v>
      </c>
    </row>
    <row r="41" spans="1:12" ht="30" x14ac:dyDescent="0.25">
      <c r="A41" s="210" t="s">
        <v>437</v>
      </c>
      <c r="B41" s="37" t="s">
        <v>115</v>
      </c>
      <c r="C41" s="70" t="s">
        <v>425</v>
      </c>
      <c r="D41" s="109" t="s">
        <v>643</v>
      </c>
      <c r="E41" s="37" t="s">
        <v>473</v>
      </c>
      <c r="F41" s="209" t="s">
        <v>644</v>
      </c>
      <c r="G41" s="40">
        <v>307</v>
      </c>
      <c r="H41" s="40"/>
      <c r="I41" s="108"/>
      <c r="J41" s="108"/>
      <c r="K41" s="51"/>
      <c r="L41" s="119" t="s">
        <v>594</v>
      </c>
    </row>
    <row r="42" spans="1:12" ht="30" x14ac:dyDescent="0.25">
      <c r="A42" s="210" t="s">
        <v>423</v>
      </c>
      <c r="B42" s="37" t="s">
        <v>75</v>
      </c>
      <c r="C42" s="70" t="s">
        <v>426</v>
      </c>
      <c r="D42" s="109" t="s">
        <v>643</v>
      </c>
      <c r="E42" s="37" t="s">
        <v>473</v>
      </c>
      <c r="F42" s="209" t="s">
        <v>644</v>
      </c>
      <c r="G42" s="40">
        <v>100</v>
      </c>
      <c r="H42" s="40"/>
      <c r="I42" s="108"/>
      <c r="J42" s="108"/>
      <c r="K42" s="51"/>
      <c r="L42" s="119" t="s">
        <v>594</v>
      </c>
    </row>
    <row r="43" spans="1:12" ht="30" x14ac:dyDescent="0.25">
      <c r="A43" s="210" t="s">
        <v>423</v>
      </c>
      <c r="B43" s="37" t="s">
        <v>111</v>
      </c>
      <c r="C43" s="70" t="s">
        <v>426</v>
      </c>
      <c r="D43" s="109" t="s">
        <v>643</v>
      </c>
      <c r="E43" s="37" t="s">
        <v>473</v>
      </c>
      <c r="F43" s="209" t="s">
        <v>644</v>
      </c>
      <c r="G43" s="40">
        <v>380</v>
      </c>
      <c r="H43" s="40"/>
      <c r="I43" s="108"/>
      <c r="J43" s="108"/>
      <c r="K43" s="51"/>
      <c r="L43" s="119" t="s">
        <v>594</v>
      </c>
    </row>
    <row r="44" spans="1:12" ht="30" x14ac:dyDescent="0.25">
      <c r="A44" s="69" t="s">
        <v>423</v>
      </c>
      <c r="B44" s="37" t="s">
        <v>111</v>
      </c>
      <c r="C44" s="70" t="s">
        <v>426</v>
      </c>
      <c r="D44" s="109" t="s">
        <v>643</v>
      </c>
      <c r="E44" s="37" t="s">
        <v>473</v>
      </c>
      <c r="F44" s="209" t="s">
        <v>644</v>
      </c>
      <c r="G44" s="40">
        <v>260</v>
      </c>
      <c r="H44" s="40"/>
      <c r="I44" s="108"/>
      <c r="J44" s="108"/>
      <c r="K44" s="51"/>
      <c r="L44" s="119" t="s">
        <v>594</v>
      </c>
    </row>
    <row r="45" spans="1:12" ht="30" x14ac:dyDescent="0.25">
      <c r="A45" s="37" t="s">
        <v>423</v>
      </c>
      <c r="B45" s="37" t="s">
        <v>111</v>
      </c>
      <c r="C45" s="37" t="s">
        <v>426</v>
      </c>
      <c r="D45" s="109" t="s">
        <v>643</v>
      </c>
      <c r="E45" s="37" t="s">
        <v>473</v>
      </c>
      <c r="F45" s="209" t="s">
        <v>644</v>
      </c>
      <c r="G45" s="213">
        <v>500</v>
      </c>
      <c r="H45" s="40"/>
      <c r="I45" s="108"/>
      <c r="J45" s="108"/>
      <c r="K45" s="51"/>
      <c r="L45" s="109" t="s">
        <v>594</v>
      </c>
    </row>
    <row r="46" spans="1:12" ht="30" x14ac:dyDescent="0.25">
      <c r="A46" s="37" t="s">
        <v>441</v>
      </c>
      <c r="B46" s="37" t="s">
        <v>116</v>
      </c>
      <c r="C46" s="37" t="s">
        <v>426</v>
      </c>
      <c r="D46" s="109" t="s">
        <v>643</v>
      </c>
      <c r="E46" s="37" t="s">
        <v>473</v>
      </c>
      <c r="F46" s="209" t="s">
        <v>644</v>
      </c>
      <c r="G46" s="213">
        <v>70</v>
      </c>
      <c r="H46" s="40"/>
      <c r="I46" s="108"/>
      <c r="J46" s="108"/>
      <c r="K46" s="51"/>
      <c r="L46" s="109" t="s">
        <v>594</v>
      </c>
    </row>
    <row r="47" spans="1:12" ht="30" x14ac:dyDescent="0.25">
      <c r="A47" s="37" t="s">
        <v>441</v>
      </c>
      <c r="B47" s="37" t="s">
        <v>116</v>
      </c>
      <c r="C47" s="37" t="s">
        <v>426</v>
      </c>
      <c r="D47" s="109" t="s">
        <v>643</v>
      </c>
      <c r="E47" s="37" t="s">
        <v>473</v>
      </c>
      <c r="F47" s="209" t="s">
        <v>644</v>
      </c>
      <c r="G47" s="213">
        <v>80</v>
      </c>
      <c r="H47" s="40"/>
      <c r="I47" s="108"/>
      <c r="J47" s="108"/>
      <c r="K47" s="51"/>
      <c r="L47" s="109" t="s">
        <v>594</v>
      </c>
    </row>
    <row r="48" spans="1:12" ht="30" x14ac:dyDescent="0.25">
      <c r="A48" s="37" t="s">
        <v>441</v>
      </c>
      <c r="B48" s="37" t="s">
        <v>116</v>
      </c>
      <c r="C48" s="37" t="s">
        <v>426</v>
      </c>
      <c r="D48" s="109" t="s">
        <v>643</v>
      </c>
      <c r="E48" s="37" t="s">
        <v>473</v>
      </c>
      <c r="F48" s="209" t="s">
        <v>644</v>
      </c>
      <c r="G48" s="213">
        <v>200</v>
      </c>
      <c r="H48" s="40"/>
      <c r="I48" s="108"/>
      <c r="J48" s="108"/>
      <c r="K48" s="51"/>
      <c r="L48" s="109" t="s">
        <v>594</v>
      </c>
    </row>
    <row r="49" spans="1:11" x14ac:dyDescent="0.25">
      <c r="A49" s="41"/>
      <c r="B49" s="41"/>
      <c r="C49" s="41"/>
      <c r="D49" s="41"/>
      <c r="E49" s="41"/>
      <c r="F49" s="42"/>
      <c r="G49" s="45"/>
      <c r="H49" s="45"/>
      <c r="I49" s="43"/>
      <c r="J49" s="43"/>
      <c r="K49" s="50"/>
    </row>
    <row r="50" spans="1:11" x14ac:dyDescent="0.25">
      <c r="A50" s="41"/>
      <c r="B50" s="41"/>
      <c r="C50" s="41"/>
      <c r="D50" s="41"/>
      <c r="E50" s="41"/>
      <c r="F50" s="42"/>
      <c r="G50" s="42"/>
      <c r="H50" s="45"/>
      <c r="I50" s="43"/>
      <c r="J50" s="43"/>
      <c r="K50" s="50"/>
    </row>
    <row r="51" spans="1:11" x14ac:dyDescent="0.25">
      <c r="A51" s="41"/>
      <c r="B51" s="41"/>
      <c r="C51" s="41"/>
      <c r="D51" s="41"/>
      <c r="E51" s="41"/>
      <c r="F51" s="42"/>
      <c r="G51" s="42"/>
      <c r="H51" s="45"/>
      <c r="I51" s="43"/>
      <c r="J51" s="43"/>
      <c r="K51" s="50"/>
    </row>
    <row r="52" spans="1:11" x14ac:dyDescent="0.25">
      <c r="A52" s="41"/>
      <c r="B52" s="41"/>
      <c r="C52" s="41"/>
      <c r="D52" s="41"/>
      <c r="E52" s="41"/>
      <c r="F52" s="42"/>
      <c r="G52" s="42"/>
      <c r="H52" s="45"/>
      <c r="I52" s="43"/>
      <c r="J52" s="43"/>
      <c r="K52" s="50"/>
    </row>
    <row r="53" spans="1:11" x14ac:dyDescent="0.25">
      <c r="A53" s="41"/>
      <c r="B53" s="41"/>
      <c r="C53" s="41"/>
      <c r="D53" s="41"/>
      <c r="E53" s="41"/>
      <c r="F53" s="42"/>
      <c r="G53" s="42"/>
      <c r="H53" s="45"/>
      <c r="I53" s="43"/>
      <c r="J53" s="43"/>
      <c r="K53" s="50"/>
    </row>
    <row r="54" spans="1:11" x14ac:dyDescent="0.25">
      <c r="A54" s="41"/>
      <c r="B54" s="41"/>
      <c r="C54" s="41"/>
      <c r="D54" s="41"/>
      <c r="E54" s="41"/>
      <c r="F54" s="42"/>
      <c r="G54" s="42"/>
      <c r="H54" s="45"/>
      <c r="I54" s="43"/>
      <c r="J54" s="43"/>
      <c r="K54" s="50"/>
    </row>
    <row r="55" spans="1:11" x14ac:dyDescent="0.25">
      <c r="A55" s="41"/>
      <c r="B55" s="41"/>
      <c r="C55" s="41"/>
      <c r="D55" s="41"/>
      <c r="E55" s="41"/>
      <c r="F55" s="42"/>
      <c r="G55" s="42"/>
      <c r="H55" s="45"/>
      <c r="I55" s="43"/>
      <c r="J55" s="43"/>
      <c r="K55" s="50"/>
    </row>
    <row r="56" spans="1:11" x14ac:dyDescent="0.25">
      <c r="A56" s="41"/>
      <c r="B56" s="41"/>
      <c r="C56" s="41"/>
      <c r="D56" s="41"/>
      <c r="E56" s="41"/>
      <c r="F56" s="42"/>
      <c r="G56" s="42"/>
      <c r="H56" s="45"/>
      <c r="I56" s="43"/>
      <c r="J56" s="43"/>
      <c r="K56" s="50"/>
    </row>
    <row r="57" spans="1:11" x14ac:dyDescent="0.25">
      <c r="A57" s="41"/>
      <c r="B57" s="41"/>
      <c r="C57" s="41"/>
      <c r="D57" s="41"/>
      <c r="E57" s="41"/>
      <c r="F57" s="42"/>
      <c r="G57" s="42"/>
      <c r="H57" s="45"/>
      <c r="I57" s="43"/>
      <c r="J57" s="43"/>
      <c r="K57" s="50"/>
    </row>
    <row r="58" spans="1:11" x14ac:dyDescent="0.25">
      <c r="A58" s="41"/>
      <c r="B58" s="41"/>
      <c r="C58" s="41"/>
      <c r="D58" s="41"/>
      <c r="E58" s="41"/>
      <c r="F58" s="42"/>
      <c r="G58" s="42"/>
      <c r="H58" s="45"/>
      <c r="I58" s="43"/>
      <c r="J58" s="43"/>
      <c r="K58" s="50"/>
    </row>
    <row r="59" spans="1:11" x14ac:dyDescent="0.25">
      <c r="A59" s="41"/>
      <c r="B59" s="41"/>
      <c r="C59" s="41"/>
      <c r="D59" s="41"/>
      <c r="E59" s="41"/>
      <c r="F59" s="42"/>
      <c r="G59" s="42"/>
      <c r="H59" s="45"/>
      <c r="I59" s="43"/>
      <c r="J59" s="43"/>
      <c r="K59" s="50"/>
    </row>
    <row r="60" spans="1:11" x14ac:dyDescent="0.25">
      <c r="A60" s="41"/>
      <c r="B60" s="41"/>
      <c r="C60" s="41"/>
      <c r="D60" s="41"/>
      <c r="E60" s="41"/>
      <c r="F60" s="42"/>
      <c r="G60" s="42"/>
      <c r="H60" s="45"/>
      <c r="I60" s="43"/>
      <c r="J60" s="43"/>
      <c r="K60" s="50"/>
    </row>
    <row r="61" spans="1:11" x14ac:dyDescent="0.25">
      <c r="A61" s="41"/>
      <c r="B61" s="41"/>
      <c r="C61" s="41"/>
      <c r="D61" s="41"/>
      <c r="E61" s="41"/>
      <c r="F61" s="42"/>
      <c r="G61" s="42"/>
      <c r="H61" s="45"/>
      <c r="I61" s="43"/>
      <c r="J61" s="43"/>
      <c r="K61" s="50"/>
    </row>
    <row r="62" spans="1:11" x14ac:dyDescent="0.25">
      <c r="A62" s="41"/>
      <c r="B62" s="41"/>
      <c r="C62" s="41"/>
      <c r="D62" s="41"/>
      <c r="E62" s="41"/>
      <c r="F62" s="42"/>
      <c r="G62" s="42"/>
      <c r="H62" s="45"/>
      <c r="I62" s="43"/>
      <c r="J62" s="43"/>
      <c r="K62" s="50"/>
    </row>
    <row r="63" spans="1:11" x14ac:dyDescent="0.25">
      <c r="A63" s="41"/>
      <c r="B63" s="41"/>
      <c r="C63" s="41"/>
      <c r="D63" s="41"/>
      <c r="E63" s="41"/>
      <c r="F63" s="42"/>
      <c r="G63" s="42"/>
      <c r="H63" s="45"/>
      <c r="I63" s="43"/>
      <c r="J63" s="43"/>
      <c r="K63" s="50"/>
    </row>
    <row r="64" spans="1:11" x14ac:dyDescent="0.25">
      <c r="A64" s="41"/>
      <c r="B64" s="41"/>
      <c r="C64" s="41"/>
      <c r="D64" s="41"/>
      <c r="E64" s="41"/>
      <c r="F64" s="42"/>
      <c r="G64" s="42"/>
      <c r="H64" s="45"/>
      <c r="I64" s="43"/>
      <c r="J64" s="43"/>
      <c r="K64" s="50"/>
    </row>
    <row r="65" spans="1:11" x14ac:dyDescent="0.25">
      <c r="A65" s="41"/>
      <c r="B65" s="41"/>
      <c r="C65" s="41"/>
      <c r="D65" s="41"/>
      <c r="E65" s="41"/>
      <c r="F65" s="42"/>
      <c r="G65" s="42"/>
      <c r="H65" s="45"/>
      <c r="I65" s="43"/>
      <c r="J65" s="43"/>
      <c r="K65" s="50"/>
    </row>
    <row r="66" spans="1:11" x14ac:dyDescent="0.25">
      <c r="A66" s="41"/>
      <c r="B66" s="41"/>
      <c r="C66" s="41"/>
      <c r="D66" s="41"/>
      <c r="E66" s="41"/>
      <c r="F66" s="42"/>
      <c r="G66" s="42"/>
      <c r="H66" s="45"/>
      <c r="I66" s="43"/>
      <c r="J66" s="43"/>
      <c r="K66" s="50"/>
    </row>
    <row r="67" spans="1:11" x14ac:dyDescent="0.25">
      <c r="A67" s="41"/>
      <c r="B67" s="41"/>
      <c r="C67" s="41"/>
      <c r="D67" s="41"/>
      <c r="E67" s="41"/>
      <c r="F67" s="42"/>
      <c r="G67" s="42"/>
      <c r="H67" s="45"/>
      <c r="I67" s="43"/>
      <c r="J67" s="43"/>
      <c r="K67" s="50"/>
    </row>
    <row r="68" spans="1:11" x14ac:dyDescent="0.25">
      <c r="A68" s="41"/>
      <c r="B68" s="41"/>
      <c r="C68" s="41"/>
      <c r="D68" s="41"/>
      <c r="E68" s="41"/>
      <c r="F68" s="42"/>
      <c r="G68" s="42"/>
      <c r="H68" s="45"/>
      <c r="I68" s="43"/>
      <c r="J68" s="43"/>
      <c r="K68" s="50"/>
    </row>
    <row r="69" spans="1:11" x14ac:dyDescent="0.25">
      <c r="A69" s="41"/>
      <c r="B69" s="41"/>
      <c r="C69" s="41"/>
      <c r="D69" s="41"/>
      <c r="E69" s="41"/>
      <c r="F69" s="42"/>
      <c r="G69" s="42"/>
      <c r="H69" s="45"/>
      <c r="I69" s="43"/>
      <c r="J69" s="43"/>
      <c r="K69" s="50"/>
    </row>
    <row r="70" spans="1:11" x14ac:dyDescent="0.25">
      <c r="A70" s="41"/>
      <c r="B70" s="41"/>
      <c r="C70" s="41"/>
      <c r="D70" s="41"/>
      <c r="E70" s="41"/>
      <c r="F70" s="42"/>
      <c r="G70" s="42"/>
      <c r="H70" s="45"/>
      <c r="I70" s="43"/>
      <c r="J70" s="43"/>
      <c r="K70" s="50"/>
    </row>
    <row r="71" spans="1:11" x14ac:dyDescent="0.25">
      <c r="A71" s="41"/>
      <c r="B71" s="41"/>
      <c r="C71" s="41"/>
      <c r="D71" s="41"/>
      <c r="E71" s="41"/>
      <c r="F71" s="42"/>
      <c r="G71" s="42"/>
      <c r="H71" s="45"/>
      <c r="I71" s="43"/>
      <c r="J71" s="43"/>
      <c r="K71" s="50"/>
    </row>
    <row r="72" spans="1:11" x14ac:dyDescent="0.25">
      <c r="A72" s="41"/>
      <c r="B72" s="41"/>
      <c r="C72" s="41"/>
      <c r="D72" s="41"/>
      <c r="E72" s="41"/>
      <c r="F72" s="42"/>
      <c r="G72" s="42"/>
      <c r="H72" s="45"/>
      <c r="I72" s="43"/>
      <c r="J72" s="43"/>
      <c r="K72" s="50"/>
    </row>
    <row r="73" spans="1:11" x14ac:dyDescent="0.25">
      <c r="A73" s="41"/>
      <c r="B73" s="41"/>
      <c r="C73" s="41"/>
      <c r="D73" s="41"/>
      <c r="E73" s="41"/>
      <c r="F73" s="42"/>
      <c r="G73" s="42"/>
      <c r="H73" s="45"/>
      <c r="I73" s="43"/>
      <c r="J73" s="43"/>
      <c r="K73" s="50"/>
    </row>
    <row r="74" spans="1:11" x14ac:dyDescent="0.25">
      <c r="A74" s="41"/>
      <c r="B74" s="41"/>
      <c r="C74" s="41"/>
      <c r="D74" s="41"/>
      <c r="E74" s="41"/>
      <c r="F74" s="42"/>
      <c r="G74" s="42"/>
      <c r="H74" s="45"/>
      <c r="I74" s="43"/>
      <c r="J74" s="43"/>
      <c r="K74" s="50"/>
    </row>
    <row r="75" spans="1:11" x14ac:dyDescent="0.25">
      <c r="A75" s="41"/>
      <c r="B75" s="41"/>
      <c r="C75" s="41"/>
      <c r="D75" s="41"/>
      <c r="E75" s="41"/>
      <c r="F75" s="42"/>
      <c r="G75" s="42"/>
      <c r="H75" s="45"/>
      <c r="I75" s="43"/>
      <c r="J75" s="43"/>
      <c r="K75" s="50"/>
    </row>
    <row r="76" spans="1:11" x14ac:dyDescent="0.25">
      <c r="A76" s="41"/>
      <c r="B76" s="41"/>
      <c r="C76" s="41"/>
      <c r="D76" s="41"/>
      <c r="E76" s="41"/>
      <c r="F76" s="42"/>
      <c r="G76" s="42"/>
      <c r="H76" s="45"/>
      <c r="I76" s="43"/>
      <c r="J76" s="43"/>
      <c r="K76" s="50"/>
    </row>
    <row r="77" spans="1:11" x14ac:dyDescent="0.25">
      <c r="A77" s="41"/>
      <c r="B77" s="41"/>
      <c r="C77" s="41"/>
      <c r="D77" s="41"/>
      <c r="E77" s="41"/>
      <c r="F77" s="42"/>
      <c r="G77" s="42"/>
      <c r="H77" s="45"/>
      <c r="I77" s="43"/>
      <c r="J77" s="43"/>
      <c r="K77" s="50"/>
    </row>
    <row r="78" spans="1:11" x14ac:dyDescent="0.25">
      <c r="A78" s="41"/>
      <c r="B78" s="41"/>
      <c r="C78" s="41"/>
      <c r="D78" s="41"/>
      <c r="E78" s="41"/>
      <c r="F78" s="42"/>
      <c r="G78" s="42"/>
      <c r="H78" s="45"/>
      <c r="I78" s="43"/>
      <c r="J78" s="43"/>
      <c r="K78" s="50"/>
    </row>
    <row r="79" spans="1:11" x14ac:dyDescent="0.25">
      <c r="A79" s="41"/>
      <c r="B79" s="41"/>
      <c r="C79" s="41"/>
      <c r="D79" s="41"/>
      <c r="E79" s="41"/>
      <c r="F79" s="42"/>
      <c r="G79" s="42"/>
      <c r="H79" s="45"/>
      <c r="I79" s="43"/>
      <c r="J79" s="43"/>
      <c r="K79" s="50"/>
    </row>
    <row r="80" spans="1:11" x14ac:dyDescent="0.25">
      <c r="A80" s="41"/>
      <c r="B80" s="41"/>
      <c r="C80" s="41"/>
      <c r="D80" s="41"/>
      <c r="E80" s="41"/>
      <c r="F80" s="42"/>
      <c r="G80" s="42"/>
      <c r="H80" s="45"/>
      <c r="I80" s="43"/>
      <c r="J80" s="43"/>
      <c r="K80" s="50"/>
    </row>
    <row r="81" spans="1:11" x14ac:dyDescent="0.25">
      <c r="A81" s="41"/>
      <c r="B81" s="41"/>
      <c r="C81" s="41"/>
      <c r="D81" s="41"/>
      <c r="E81" s="41"/>
      <c r="F81" s="42"/>
      <c r="G81" s="42"/>
      <c r="H81" s="45"/>
      <c r="I81" s="43"/>
      <c r="J81" s="43"/>
      <c r="K81" s="50"/>
    </row>
    <row r="82" spans="1:11" x14ac:dyDescent="0.25">
      <c r="A82" s="41"/>
      <c r="B82" s="41"/>
      <c r="C82" s="41"/>
      <c r="D82" s="41"/>
      <c r="E82" s="41"/>
      <c r="F82" s="42"/>
      <c r="G82" s="42"/>
      <c r="H82" s="45"/>
      <c r="I82" s="43"/>
      <c r="J82" s="43"/>
      <c r="K82" s="50"/>
    </row>
    <row r="83" spans="1:11" x14ac:dyDescent="0.25">
      <c r="A83" s="41"/>
      <c r="B83" s="41"/>
      <c r="C83" s="41"/>
      <c r="D83" s="41"/>
      <c r="E83" s="41"/>
      <c r="F83" s="42"/>
      <c r="G83" s="42"/>
      <c r="H83" s="45"/>
      <c r="I83" s="43"/>
      <c r="J83" s="43"/>
      <c r="K83" s="50"/>
    </row>
    <row r="84" spans="1:11" x14ac:dyDescent="0.25">
      <c r="A84" s="41"/>
      <c r="B84" s="41"/>
      <c r="C84" s="41"/>
      <c r="D84" s="41"/>
      <c r="E84" s="41"/>
      <c r="F84" s="42"/>
      <c r="G84" s="42"/>
      <c r="H84" s="45"/>
      <c r="I84" s="43"/>
      <c r="J84" s="43"/>
      <c r="K84" s="50"/>
    </row>
    <row r="85" spans="1:11" x14ac:dyDescent="0.25">
      <c r="A85" s="41"/>
      <c r="B85" s="41"/>
      <c r="C85" s="41"/>
      <c r="D85" s="41"/>
      <c r="E85" s="41"/>
      <c r="F85" s="42"/>
      <c r="G85" s="42"/>
      <c r="H85" s="45"/>
      <c r="I85" s="43"/>
      <c r="J85" s="43"/>
      <c r="K85" s="50"/>
    </row>
    <row r="86" spans="1:11" x14ac:dyDescent="0.25">
      <c r="A86" s="41"/>
      <c r="B86" s="41"/>
      <c r="C86" s="41"/>
      <c r="D86" s="41"/>
      <c r="E86" s="41"/>
      <c r="F86" s="42"/>
      <c r="G86" s="42"/>
      <c r="H86" s="45"/>
      <c r="I86" s="43"/>
      <c r="J86" s="43"/>
      <c r="K86" s="50"/>
    </row>
    <row r="87" spans="1:11" x14ac:dyDescent="0.25">
      <c r="A87" s="41"/>
      <c r="B87" s="41"/>
      <c r="C87" s="41"/>
      <c r="D87" s="41"/>
      <c r="E87" s="41"/>
      <c r="F87" s="42"/>
      <c r="G87" s="42"/>
      <c r="H87" s="45"/>
      <c r="I87" s="43"/>
      <c r="J87" s="43"/>
      <c r="K87" s="50"/>
    </row>
    <row r="88" spans="1:11" x14ac:dyDescent="0.25">
      <c r="A88" s="41"/>
      <c r="B88" s="41"/>
      <c r="C88" s="41"/>
      <c r="D88" s="41"/>
      <c r="E88" s="41"/>
      <c r="F88" s="42"/>
      <c r="G88" s="42"/>
      <c r="H88" s="45"/>
      <c r="I88" s="43"/>
      <c r="J88" s="43"/>
      <c r="K88" s="50"/>
    </row>
    <row r="89" spans="1:11" x14ac:dyDescent="0.25">
      <c r="A89" s="41"/>
      <c r="B89" s="41"/>
      <c r="C89" s="41"/>
      <c r="D89" s="41"/>
      <c r="E89" s="41"/>
      <c r="F89" s="42"/>
      <c r="G89" s="42"/>
      <c r="H89" s="45"/>
      <c r="I89" s="43"/>
      <c r="J89" s="43"/>
      <c r="K89" s="50"/>
    </row>
    <row r="90" spans="1:11" x14ac:dyDescent="0.25">
      <c r="A90" s="41"/>
      <c r="B90" s="41"/>
      <c r="C90" s="41"/>
      <c r="D90" s="41"/>
      <c r="E90" s="41"/>
      <c r="F90" s="42"/>
      <c r="G90" s="42"/>
      <c r="H90" s="45"/>
      <c r="I90" s="43"/>
      <c r="J90" s="43"/>
      <c r="K90" s="50"/>
    </row>
    <row r="91" spans="1:11" x14ac:dyDescent="0.25">
      <c r="A91" s="41"/>
      <c r="B91" s="41"/>
      <c r="C91" s="41"/>
      <c r="D91" s="41"/>
      <c r="E91" s="41"/>
      <c r="F91" s="42"/>
      <c r="G91" s="42"/>
      <c r="H91" s="45"/>
      <c r="I91" s="43"/>
      <c r="J91" s="43"/>
      <c r="K91" s="50"/>
    </row>
    <row r="92" spans="1:11" x14ac:dyDescent="0.25">
      <c r="A92" s="41"/>
      <c r="B92" s="41"/>
      <c r="C92" s="41"/>
      <c r="D92" s="41"/>
      <c r="E92" s="41"/>
      <c r="F92" s="42"/>
      <c r="G92" s="42"/>
      <c r="H92" s="45"/>
      <c r="I92" s="43"/>
      <c r="J92" s="43"/>
      <c r="K92" s="50"/>
    </row>
    <row r="93" spans="1:11" x14ac:dyDescent="0.25">
      <c r="A93" s="41"/>
      <c r="B93" s="41"/>
      <c r="C93" s="41"/>
      <c r="D93" s="41"/>
      <c r="E93" s="41"/>
      <c r="F93" s="42"/>
      <c r="G93" s="42"/>
      <c r="H93" s="45"/>
      <c r="I93" s="43"/>
      <c r="J93" s="43"/>
      <c r="K93" s="50"/>
    </row>
    <row r="94" spans="1:11" x14ac:dyDescent="0.25">
      <c r="A94" s="41"/>
      <c r="B94" s="41"/>
      <c r="C94" s="41"/>
      <c r="D94" s="41"/>
      <c r="E94" s="41"/>
      <c r="F94" s="42"/>
      <c r="G94" s="42"/>
      <c r="H94" s="45"/>
      <c r="I94" s="43"/>
      <c r="J94" s="43"/>
      <c r="K94" s="50"/>
    </row>
    <row r="95" spans="1:11" x14ac:dyDescent="0.25">
      <c r="A95" s="41"/>
      <c r="B95" s="41"/>
      <c r="C95" s="41"/>
      <c r="D95" s="41"/>
      <c r="E95" s="41"/>
      <c r="F95" s="42"/>
      <c r="G95" s="42"/>
      <c r="H95" s="45"/>
      <c r="I95" s="43"/>
      <c r="J95" s="43"/>
      <c r="K95" s="50"/>
    </row>
    <row r="96" spans="1:11" x14ac:dyDescent="0.25">
      <c r="A96" s="41"/>
      <c r="B96" s="41"/>
      <c r="C96" s="41"/>
      <c r="D96" s="41"/>
      <c r="E96" s="41"/>
      <c r="F96" s="42"/>
      <c r="G96" s="42"/>
      <c r="H96" s="45"/>
      <c r="I96" s="43"/>
      <c r="J96" s="43"/>
      <c r="K96" s="50"/>
    </row>
    <row r="97" spans="1:11" x14ac:dyDescent="0.25">
      <c r="A97" s="41"/>
      <c r="B97" s="41"/>
      <c r="C97" s="41"/>
      <c r="D97" s="41"/>
      <c r="E97" s="41"/>
      <c r="F97" s="42"/>
      <c r="G97" s="42"/>
      <c r="H97" s="45"/>
      <c r="I97" s="43"/>
      <c r="J97" s="43"/>
      <c r="K97" s="50"/>
    </row>
    <row r="98" spans="1:11" x14ac:dyDescent="0.25">
      <c r="A98" s="41"/>
      <c r="B98" s="41"/>
      <c r="C98" s="41"/>
      <c r="D98" s="41"/>
      <c r="E98" s="41"/>
      <c r="F98" s="42"/>
      <c r="G98" s="42"/>
      <c r="H98" s="45"/>
      <c r="I98" s="43"/>
      <c r="J98" s="43"/>
      <c r="K98" s="50"/>
    </row>
    <row r="99" spans="1:11" x14ac:dyDescent="0.25">
      <c r="A99" s="41"/>
      <c r="B99" s="41"/>
      <c r="C99" s="41"/>
      <c r="D99" s="41"/>
      <c r="E99" s="41"/>
      <c r="F99" s="42"/>
      <c r="G99" s="42"/>
      <c r="H99" s="45"/>
      <c r="I99" s="43"/>
      <c r="J99" s="43"/>
      <c r="K99" s="50"/>
    </row>
    <row r="100" spans="1:11" x14ac:dyDescent="0.25">
      <c r="A100" s="41"/>
      <c r="B100" s="41"/>
      <c r="C100" s="41"/>
      <c r="D100" s="41"/>
      <c r="E100" s="41"/>
      <c r="F100" s="42"/>
      <c r="G100" s="42"/>
      <c r="H100" s="45"/>
      <c r="I100" s="43"/>
      <c r="J100" s="43"/>
      <c r="K100" s="50"/>
    </row>
    <row r="101" spans="1:11" x14ac:dyDescent="0.25">
      <c r="A101" s="41"/>
      <c r="B101" s="41"/>
      <c r="C101" s="41"/>
      <c r="D101" s="41"/>
      <c r="E101" s="41"/>
      <c r="F101" s="42"/>
      <c r="G101" s="42"/>
      <c r="H101" s="45"/>
      <c r="I101" s="43"/>
      <c r="J101" s="43"/>
      <c r="K101" s="50"/>
    </row>
    <row r="102" spans="1:11" x14ac:dyDescent="0.25">
      <c r="A102" s="41"/>
      <c r="B102" s="41"/>
      <c r="C102" s="41"/>
      <c r="D102" s="41"/>
      <c r="E102" s="41"/>
      <c r="F102" s="42"/>
      <c r="G102" s="42"/>
      <c r="H102" s="45"/>
      <c r="I102" s="43"/>
      <c r="J102" s="43"/>
      <c r="K102" s="50"/>
    </row>
    <row r="103" spans="1:11" x14ac:dyDescent="0.25">
      <c r="A103" s="41"/>
      <c r="B103" s="41"/>
      <c r="C103" s="41"/>
      <c r="D103" s="41"/>
      <c r="E103" s="42"/>
      <c r="F103" s="42"/>
      <c r="G103" s="42"/>
      <c r="H103" s="45"/>
      <c r="I103" s="43"/>
      <c r="J103" s="43"/>
      <c r="K103" s="50"/>
    </row>
    <row r="104" spans="1:11" x14ac:dyDescent="0.25">
      <c r="A104" s="41"/>
      <c r="B104" s="41"/>
      <c r="C104" s="41"/>
      <c r="D104" s="41"/>
      <c r="E104" s="42"/>
      <c r="F104" s="42"/>
      <c r="G104" s="42"/>
      <c r="H104" s="45"/>
      <c r="I104" s="43"/>
      <c r="J104" s="43"/>
      <c r="K104" s="50"/>
    </row>
    <row r="105" spans="1:11" x14ac:dyDescent="0.25">
      <c r="A105" s="41"/>
      <c r="B105" s="41"/>
      <c r="C105" s="41"/>
      <c r="D105" s="41"/>
      <c r="E105" s="42"/>
      <c r="F105" s="42"/>
      <c r="G105" s="42"/>
      <c r="H105" s="45"/>
      <c r="I105" s="43"/>
      <c r="J105" s="43"/>
      <c r="K105" s="50"/>
    </row>
    <row r="106" spans="1:11" x14ac:dyDescent="0.25">
      <c r="A106" s="41"/>
      <c r="B106" s="41"/>
      <c r="C106" s="41"/>
      <c r="D106" s="41"/>
      <c r="E106" s="42"/>
      <c r="F106" s="42"/>
      <c r="G106" s="42"/>
      <c r="H106" s="45"/>
      <c r="I106" s="43"/>
      <c r="J106" s="43"/>
      <c r="K106" s="44"/>
    </row>
  </sheetData>
  <autoFilter ref="A7:K7"/>
  <mergeCells count="1">
    <mergeCell ref="D8:D17"/>
  </mergeCells>
  <conditionalFormatting sqref="D3">
    <cfRule type="cellIs" dxfId="9" priority="1" stopIfTrue="1" operator="equal">
      <formula>0</formula>
    </cfRule>
  </conditionalFormatting>
  <dataValidations count="8">
    <dataValidation type="list" allowBlank="1" showInputMessage="1" showErrorMessage="1" sqref="F49:F106 E8:E48">
      <formula1>Tender</formula1>
    </dataValidation>
    <dataValidation type="list" allowBlank="1" showInputMessage="1" showErrorMessage="1" sqref="B104:B106">
      <formula1>IF(A104="WP1", P2WP1, IF(A104="WP2",P2WP2,IF(A104="WP3",P2WP3,IF(A104="WP4",P2WP4,IF(A104="WP5",P2WP5,IF(A104="WP6",P2WP6,0))))))</formula1>
    </dataValidation>
    <dataValidation type="list" allowBlank="1" showInputMessage="1" showErrorMessage="1" sqref="C35:C106 C8:C19">
      <formula1>BL</formula1>
    </dataValidation>
    <dataValidation type="list" allowBlank="1" showInputMessage="1" showErrorMessage="1" sqref="A35:A106 A8:A19">
      <formula1>"WP1,WP2,WP3,WP4,WP5,WP6"</formula1>
    </dataValidation>
    <dataValidation type="list" allowBlank="1" showInputMessage="1" showErrorMessage="1" sqref="C20:C34">
      <formula1>Budgetline</formula1>
    </dataValidation>
    <dataValidation type="list" allowBlank="1" showInputMessage="1" showErrorMessage="1" sqref="A20:A34">
      <formula1>WPs</formula1>
    </dataValidation>
    <dataValidation type="list" allowBlank="1" showInputMessage="1" showErrorMessage="1" sqref="B8:B103">
      <formula1>IF(A8="WP1", P1WP1, IF(A8="WP2",P1WP2,IF(A8="WP3",P1WP3,IF(A8="WP4",P1WP4,IF(A8="WP5",P1WP5,IF(A8="WP6",P1WP6,0))))))</formula1>
    </dataValidation>
    <dataValidation type="date" allowBlank="1" showInputMessage="1" showErrorMessage="1" errorTitle="Please insert a valid data" error="Please insert a valid data" sqref="H8:J103">
      <formula1>41640</formula1>
      <formula2>45291</formula2>
    </dataValidation>
  </dataValidations>
  <pageMargins left="0.70866141732283472" right="0.70866141732283472" top="0.74803149606299213" bottom="0.74803149606299213" header="0.31496062992125984" footer="0.31496062992125984"/>
  <pageSetup paperSize="9" scale="53" fitToHeight="7" orientation="landscape" r:id="rId1"/>
  <headerFooter>
    <oddHeader>&amp;L&amp;F&amp;R&amp;12Interreg V-A Greece-Bulgaria 2014-2020 Cooperation Programme</oddHeader>
    <oddFooter>&amp;R&amp;12Page &amp;P of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79998168889431442"/>
    <pageSetUpPr fitToPage="1"/>
  </sheetPr>
  <dimension ref="A1:L104"/>
  <sheetViews>
    <sheetView view="pageBreakPreview" zoomScaleSheetLayoutView="100" workbookViewId="0">
      <selection activeCell="A8" sqref="A8:L11"/>
    </sheetView>
  </sheetViews>
  <sheetFormatPr defaultRowHeight="15" x14ac:dyDescent="0.25"/>
  <cols>
    <col min="1" max="1" width="7" customWidth="1"/>
    <col min="2" max="2" width="9.7109375" customWidth="1"/>
    <col min="3" max="3" width="21.28515625" customWidth="1"/>
    <col min="4" max="4" width="58.42578125" customWidth="1"/>
    <col min="5" max="5" width="13.28515625" customWidth="1"/>
    <col min="6" max="6" width="18.85546875" customWidth="1"/>
    <col min="7" max="7" width="17.28515625" customWidth="1"/>
    <col min="8" max="10" width="13.7109375" style="107" customWidth="1"/>
    <col min="11" max="11" width="12" customWidth="1"/>
    <col min="12" max="12" width="36.42578125" customWidth="1"/>
  </cols>
  <sheetData>
    <row r="1" spans="1:12" ht="31.5" x14ac:dyDescent="0.25">
      <c r="B1" s="123"/>
      <c r="C1" s="55" t="s">
        <v>477</v>
      </c>
      <c r="D1" s="144" t="str">
        <f>'Cover Page'!C34</f>
        <v>Aristotle University of Thessaloniki-Special Account for Research Funds - Department of Economics</v>
      </c>
      <c r="E1" s="123"/>
      <c r="F1" s="125" t="s">
        <v>462</v>
      </c>
      <c r="G1" s="126">
        <f>'Cover Page'!E19</f>
        <v>43040</v>
      </c>
      <c r="H1" s="123"/>
      <c r="I1" s="123"/>
      <c r="J1" s="123"/>
      <c r="K1" s="123"/>
      <c r="L1" s="123"/>
    </row>
    <row r="2" spans="1:12" ht="15.75" x14ac:dyDescent="0.25">
      <c r="A2" s="35"/>
      <c r="B2" s="127"/>
      <c r="C2" s="55" t="s">
        <v>455</v>
      </c>
      <c r="D2" s="124" t="str">
        <f>'Cover Page'!H34</f>
        <v>Greece</v>
      </c>
      <c r="E2" s="123"/>
      <c r="F2" s="125" t="s">
        <v>463</v>
      </c>
      <c r="G2" s="126">
        <f>'Cover Page'!G19</f>
        <v>43769</v>
      </c>
      <c r="H2" s="123"/>
      <c r="I2" s="123"/>
      <c r="J2" s="123"/>
      <c r="K2" s="123"/>
      <c r="L2" s="123"/>
    </row>
    <row r="3" spans="1:12" ht="31.5" x14ac:dyDescent="0.25">
      <c r="A3" s="35"/>
      <c r="B3" s="127"/>
      <c r="C3" s="55" t="s">
        <v>475</v>
      </c>
      <c r="D3" s="128">
        <f>'Cover Page'!I34</f>
        <v>68975</v>
      </c>
      <c r="E3" s="123"/>
      <c r="F3" s="125" t="s">
        <v>464</v>
      </c>
      <c r="G3" s="129">
        <f>'Cover Page'!I19</f>
        <v>23.950718685831621</v>
      </c>
      <c r="H3" s="123"/>
      <c r="I3" s="123"/>
      <c r="J3" s="123"/>
      <c r="K3" s="123"/>
      <c r="L3" s="123"/>
    </row>
    <row r="4" spans="1:12" ht="31.5" x14ac:dyDescent="0.25">
      <c r="A4" s="35"/>
      <c r="B4" s="127"/>
      <c r="C4" s="55" t="s">
        <v>460</v>
      </c>
      <c r="D4" s="130">
        <f>SUM(G8:G104)</f>
        <v>68975</v>
      </c>
      <c r="E4" s="123"/>
      <c r="F4" s="125" t="s">
        <v>456</v>
      </c>
      <c r="G4" s="126">
        <f>'Cover Page'!G29</f>
        <v>43220</v>
      </c>
      <c r="H4" s="123"/>
      <c r="I4" s="123"/>
      <c r="J4" s="123"/>
      <c r="K4" s="123"/>
      <c r="L4" s="123"/>
    </row>
    <row r="5" spans="1:12" ht="15.75" x14ac:dyDescent="0.25">
      <c r="A5" s="35"/>
      <c r="B5" s="127"/>
      <c r="C5" s="123"/>
      <c r="D5" s="123"/>
      <c r="E5" s="123"/>
      <c r="F5" s="123"/>
      <c r="G5" s="123"/>
      <c r="H5" s="123"/>
      <c r="I5" s="123"/>
      <c r="J5" s="123"/>
      <c r="K5" s="123"/>
      <c r="L5" s="123"/>
    </row>
    <row r="6" spans="1:12" ht="15.75" x14ac:dyDescent="0.25">
      <c r="A6" s="35"/>
      <c r="B6" s="127"/>
      <c r="C6" s="123"/>
      <c r="D6" s="123"/>
      <c r="E6" s="123"/>
      <c r="F6" s="123"/>
      <c r="G6" s="123"/>
      <c r="H6" s="123"/>
      <c r="I6" s="123"/>
      <c r="J6" s="123"/>
      <c r="K6" s="123"/>
      <c r="L6" s="123"/>
    </row>
    <row r="7" spans="1:12" ht="78.75" x14ac:dyDescent="0.25">
      <c r="A7" s="131" t="s">
        <v>60</v>
      </c>
      <c r="B7" s="131" t="s">
        <v>61</v>
      </c>
      <c r="C7" s="131" t="s">
        <v>62</v>
      </c>
      <c r="D7" s="131" t="s">
        <v>436</v>
      </c>
      <c r="E7" s="131" t="s">
        <v>430</v>
      </c>
      <c r="F7" s="131" t="s">
        <v>431</v>
      </c>
      <c r="G7" s="133" t="s">
        <v>442</v>
      </c>
      <c r="H7" s="133" t="s">
        <v>474</v>
      </c>
      <c r="I7" s="133" t="s">
        <v>438</v>
      </c>
      <c r="J7" s="133" t="s">
        <v>439</v>
      </c>
      <c r="K7" s="133" t="s">
        <v>461</v>
      </c>
      <c r="L7" s="134" t="s">
        <v>435</v>
      </c>
    </row>
    <row r="8" spans="1:12" s="107" customFormat="1" ht="105" x14ac:dyDescent="0.25">
      <c r="A8" s="119" t="s">
        <v>466</v>
      </c>
      <c r="B8" s="119" t="s">
        <v>162</v>
      </c>
      <c r="C8" s="119" t="s">
        <v>427</v>
      </c>
      <c r="D8" s="109" t="s">
        <v>593</v>
      </c>
      <c r="E8" s="111" t="s">
        <v>443</v>
      </c>
      <c r="F8" s="109" t="s">
        <v>552</v>
      </c>
      <c r="G8" s="143">
        <v>5000</v>
      </c>
      <c r="H8" s="280">
        <v>43344</v>
      </c>
      <c r="I8" s="280">
        <v>43373</v>
      </c>
      <c r="J8" s="280">
        <v>43404</v>
      </c>
      <c r="K8" s="118">
        <v>2</v>
      </c>
      <c r="L8" s="119" t="s">
        <v>596</v>
      </c>
    </row>
    <row r="9" spans="1:12" s="107" customFormat="1" ht="105" x14ac:dyDescent="0.25">
      <c r="A9" s="119" t="s">
        <v>440</v>
      </c>
      <c r="B9" s="119" t="s">
        <v>184</v>
      </c>
      <c r="C9" s="119" t="s">
        <v>427</v>
      </c>
      <c r="D9" s="109" t="s">
        <v>593</v>
      </c>
      <c r="E9" s="111" t="s">
        <v>444</v>
      </c>
      <c r="F9" s="109" t="s">
        <v>552</v>
      </c>
      <c r="G9" s="143">
        <v>3000</v>
      </c>
      <c r="H9" s="281">
        <v>43617</v>
      </c>
      <c r="I9" s="280">
        <v>43646</v>
      </c>
      <c r="J9" s="280">
        <v>43677</v>
      </c>
      <c r="K9" s="118">
        <v>2</v>
      </c>
      <c r="L9" s="119" t="s">
        <v>596</v>
      </c>
    </row>
    <row r="10" spans="1:12" ht="30" x14ac:dyDescent="0.25">
      <c r="A10" s="37" t="s">
        <v>423</v>
      </c>
      <c r="B10" s="109" t="s">
        <v>195</v>
      </c>
      <c r="C10" s="109" t="s">
        <v>427</v>
      </c>
      <c r="D10" s="111" t="s">
        <v>597</v>
      </c>
      <c r="E10" s="109" t="s">
        <v>473</v>
      </c>
      <c r="F10" s="142"/>
      <c r="G10" s="141">
        <v>2000</v>
      </c>
      <c r="H10" s="122"/>
      <c r="I10" s="122"/>
      <c r="J10" s="122">
        <v>43344</v>
      </c>
      <c r="K10" s="118"/>
      <c r="L10" s="119" t="s">
        <v>598</v>
      </c>
    </row>
    <row r="11" spans="1:12" ht="30" x14ac:dyDescent="0.25">
      <c r="A11" s="37" t="s">
        <v>441</v>
      </c>
      <c r="B11" s="109" t="s">
        <v>188</v>
      </c>
      <c r="C11" s="109" t="s">
        <v>427</v>
      </c>
      <c r="D11" s="109" t="s">
        <v>643</v>
      </c>
      <c r="E11" s="109" t="s">
        <v>473</v>
      </c>
      <c r="F11" s="209" t="s">
        <v>644</v>
      </c>
      <c r="G11" s="141">
        <v>350</v>
      </c>
      <c r="H11" s="122"/>
      <c r="I11" s="122"/>
      <c r="J11" s="122"/>
      <c r="K11" s="118"/>
      <c r="L11" s="119" t="s">
        <v>594</v>
      </c>
    </row>
    <row r="12" spans="1:12" ht="30" x14ac:dyDescent="0.25">
      <c r="A12" s="37" t="s">
        <v>423</v>
      </c>
      <c r="B12" s="109" t="s">
        <v>159</v>
      </c>
      <c r="C12" s="109" t="s">
        <v>424</v>
      </c>
      <c r="D12" s="109" t="s">
        <v>643</v>
      </c>
      <c r="E12" s="109" t="s">
        <v>473</v>
      </c>
      <c r="F12" s="209" t="s">
        <v>644</v>
      </c>
      <c r="G12" s="141">
        <v>2752</v>
      </c>
      <c r="H12" s="122"/>
      <c r="I12" s="122"/>
      <c r="J12" s="122"/>
      <c r="K12" s="118"/>
      <c r="L12" s="119" t="s">
        <v>594</v>
      </c>
    </row>
    <row r="13" spans="1:12" ht="30" x14ac:dyDescent="0.25">
      <c r="A13" s="37" t="s">
        <v>423</v>
      </c>
      <c r="B13" s="109" t="s">
        <v>159</v>
      </c>
      <c r="C13" s="109" t="s">
        <v>424</v>
      </c>
      <c r="D13" s="109" t="s">
        <v>643</v>
      </c>
      <c r="E13" s="109" t="s">
        <v>473</v>
      </c>
      <c r="F13" s="209" t="s">
        <v>644</v>
      </c>
      <c r="G13" s="141">
        <v>2236</v>
      </c>
      <c r="H13" s="122"/>
      <c r="I13" s="122"/>
      <c r="J13" s="122"/>
      <c r="K13" s="118"/>
      <c r="L13" s="119" t="s">
        <v>594</v>
      </c>
    </row>
    <row r="14" spans="1:12" ht="30" x14ac:dyDescent="0.25">
      <c r="A14" s="37" t="s">
        <v>465</v>
      </c>
      <c r="B14" s="109" t="s">
        <v>149</v>
      </c>
      <c r="C14" s="109" t="s">
        <v>424</v>
      </c>
      <c r="D14" s="109" t="s">
        <v>643</v>
      </c>
      <c r="E14" s="109" t="s">
        <v>473</v>
      </c>
      <c r="F14" s="209" t="s">
        <v>644</v>
      </c>
      <c r="G14" s="141">
        <v>7200</v>
      </c>
      <c r="H14" s="122"/>
      <c r="I14" s="122"/>
      <c r="J14" s="122"/>
      <c r="K14" s="118"/>
      <c r="L14" s="119" t="s">
        <v>594</v>
      </c>
    </row>
    <row r="15" spans="1:12" ht="30" x14ac:dyDescent="0.25">
      <c r="A15" s="37" t="s">
        <v>465</v>
      </c>
      <c r="B15" s="109" t="s">
        <v>149</v>
      </c>
      <c r="C15" s="109" t="s">
        <v>424</v>
      </c>
      <c r="D15" s="109" t="s">
        <v>643</v>
      </c>
      <c r="E15" s="109" t="s">
        <v>473</v>
      </c>
      <c r="F15" s="209" t="s">
        <v>644</v>
      </c>
      <c r="G15" s="141">
        <v>1500</v>
      </c>
      <c r="H15" s="122"/>
      <c r="I15" s="122"/>
      <c r="J15" s="122"/>
      <c r="K15" s="118"/>
      <c r="L15" s="119" t="s">
        <v>594</v>
      </c>
    </row>
    <row r="16" spans="1:12" ht="30" x14ac:dyDescent="0.25">
      <c r="A16" s="37" t="s">
        <v>465</v>
      </c>
      <c r="B16" s="109" t="s">
        <v>161</v>
      </c>
      <c r="C16" s="109" t="s">
        <v>424</v>
      </c>
      <c r="D16" s="109" t="s">
        <v>643</v>
      </c>
      <c r="E16" s="109" t="s">
        <v>473</v>
      </c>
      <c r="F16" s="209" t="s">
        <v>644</v>
      </c>
      <c r="G16" s="141">
        <v>3600</v>
      </c>
      <c r="H16" s="122"/>
      <c r="I16" s="122"/>
      <c r="J16" s="122"/>
      <c r="K16" s="118"/>
      <c r="L16" s="119" t="s">
        <v>594</v>
      </c>
    </row>
    <row r="17" spans="1:12" ht="30" x14ac:dyDescent="0.25">
      <c r="A17" s="37" t="s">
        <v>465</v>
      </c>
      <c r="B17" s="37" t="s">
        <v>185</v>
      </c>
      <c r="C17" s="37" t="s">
        <v>424</v>
      </c>
      <c r="D17" s="109" t="s">
        <v>643</v>
      </c>
      <c r="E17" s="109" t="s">
        <v>473</v>
      </c>
      <c r="F17" s="209" t="s">
        <v>644</v>
      </c>
      <c r="G17" s="40">
        <v>5400</v>
      </c>
      <c r="H17" s="108"/>
      <c r="I17" s="108"/>
      <c r="J17" s="108"/>
      <c r="K17" s="51"/>
      <c r="L17" s="119" t="s">
        <v>594</v>
      </c>
    </row>
    <row r="18" spans="1:12" ht="30" x14ac:dyDescent="0.25">
      <c r="A18" s="37" t="s">
        <v>465</v>
      </c>
      <c r="B18" s="37" t="s">
        <v>185</v>
      </c>
      <c r="C18" s="37" t="s">
        <v>424</v>
      </c>
      <c r="D18" s="109" t="s">
        <v>643</v>
      </c>
      <c r="E18" s="109" t="s">
        <v>473</v>
      </c>
      <c r="F18" s="209" t="s">
        <v>644</v>
      </c>
      <c r="G18" s="40">
        <v>3000</v>
      </c>
      <c r="H18" s="108"/>
      <c r="I18" s="108"/>
      <c r="J18" s="108"/>
      <c r="K18" s="51"/>
      <c r="L18" s="119" t="s">
        <v>594</v>
      </c>
    </row>
    <row r="19" spans="1:12" ht="30" x14ac:dyDescent="0.25">
      <c r="A19" s="37" t="s">
        <v>466</v>
      </c>
      <c r="B19" s="37" t="s">
        <v>150</v>
      </c>
      <c r="C19" s="37" t="s">
        <v>424</v>
      </c>
      <c r="D19" s="109" t="s">
        <v>643</v>
      </c>
      <c r="E19" s="109" t="s">
        <v>473</v>
      </c>
      <c r="F19" s="209" t="s">
        <v>644</v>
      </c>
      <c r="G19" s="40">
        <v>3960</v>
      </c>
      <c r="H19" s="108"/>
      <c r="I19" s="108"/>
      <c r="J19" s="108"/>
      <c r="K19" s="51"/>
      <c r="L19" s="119" t="s">
        <v>594</v>
      </c>
    </row>
    <row r="20" spans="1:12" ht="30" x14ac:dyDescent="0.25">
      <c r="A20" s="37" t="s">
        <v>466</v>
      </c>
      <c r="B20" s="37" t="s">
        <v>150</v>
      </c>
      <c r="C20" s="37" t="s">
        <v>424</v>
      </c>
      <c r="D20" s="109" t="s">
        <v>643</v>
      </c>
      <c r="E20" s="109" t="s">
        <v>473</v>
      </c>
      <c r="F20" s="209" t="s">
        <v>644</v>
      </c>
      <c r="G20" s="40">
        <v>1500</v>
      </c>
      <c r="H20" s="108"/>
      <c r="I20" s="108"/>
      <c r="J20" s="108"/>
      <c r="K20" s="51"/>
      <c r="L20" s="119" t="s">
        <v>594</v>
      </c>
    </row>
    <row r="21" spans="1:12" ht="30" x14ac:dyDescent="0.25">
      <c r="A21" s="37" t="s">
        <v>437</v>
      </c>
      <c r="B21" s="37" t="s">
        <v>151</v>
      </c>
      <c r="C21" s="37" t="s">
        <v>424</v>
      </c>
      <c r="D21" s="109" t="s">
        <v>643</v>
      </c>
      <c r="E21" s="109" t="s">
        <v>473</v>
      </c>
      <c r="F21" s="209" t="s">
        <v>644</v>
      </c>
      <c r="G21" s="40">
        <v>11979</v>
      </c>
      <c r="H21" s="108"/>
      <c r="I21" s="108"/>
      <c r="J21" s="108"/>
      <c r="K21" s="51"/>
      <c r="L21" s="119" t="s">
        <v>594</v>
      </c>
    </row>
    <row r="22" spans="1:12" ht="30" x14ac:dyDescent="0.25">
      <c r="A22" s="37" t="s">
        <v>441</v>
      </c>
      <c r="B22" s="37" t="s">
        <v>152</v>
      </c>
      <c r="C22" s="37" t="s">
        <v>424</v>
      </c>
      <c r="D22" s="109" t="s">
        <v>643</v>
      </c>
      <c r="E22" s="37" t="s">
        <v>473</v>
      </c>
      <c r="F22" s="209" t="s">
        <v>644</v>
      </c>
      <c r="G22" s="40">
        <v>5994</v>
      </c>
      <c r="H22" s="108"/>
      <c r="I22" s="108"/>
      <c r="J22" s="108"/>
      <c r="K22" s="51"/>
      <c r="L22" s="119" t="s">
        <v>594</v>
      </c>
    </row>
    <row r="23" spans="1:12" ht="30" x14ac:dyDescent="0.25">
      <c r="A23" s="37" t="s">
        <v>441</v>
      </c>
      <c r="B23" s="37" t="s">
        <v>164</v>
      </c>
      <c r="C23" s="37" t="s">
        <v>424</v>
      </c>
      <c r="D23" s="109" t="s">
        <v>643</v>
      </c>
      <c r="E23" s="37" t="s">
        <v>473</v>
      </c>
      <c r="F23" s="209" t="s">
        <v>644</v>
      </c>
      <c r="G23" s="40">
        <v>3600</v>
      </c>
      <c r="H23" s="108"/>
      <c r="I23" s="108"/>
      <c r="J23" s="108"/>
      <c r="K23" s="51"/>
      <c r="L23" s="119" t="s">
        <v>594</v>
      </c>
    </row>
    <row r="24" spans="1:12" ht="30" x14ac:dyDescent="0.25">
      <c r="A24" s="37" t="s">
        <v>441</v>
      </c>
      <c r="B24" s="37" t="s">
        <v>188</v>
      </c>
      <c r="C24" s="37" t="s">
        <v>424</v>
      </c>
      <c r="D24" s="109" t="s">
        <v>643</v>
      </c>
      <c r="E24" s="37" t="s">
        <v>473</v>
      </c>
      <c r="F24" s="209" t="s">
        <v>644</v>
      </c>
      <c r="G24" s="40">
        <v>1800</v>
      </c>
      <c r="H24" s="108"/>
      <c r="I24" s="108"/>
      <c r="J24" s="108"/>
      <c r="K24" s="51"/>
      <c r="L24" s="119" t="s">
        <v>594</v>
      </c>
    </row>
    <row r="25" spans="1:12" ht="30" x14ac:dyDescent="0.25">
      <c r="A25" s="37" t="s">
        <v>466</v>
      </c>
      <c r="B25" s="37" t="s">
        <v>150</v>
      </c>
      <c r="C25" s="37" t="s">
        <v>425</v>
      </c>
      <c r="D25" s="109" t="s">
        <v>643</v>
      </c>
      <c r="E25" s="37" t="s">
        <v>473</v>
      </c>
      <c r="F25" s="209" t="s">
        <v>644</v>
      </c>
      <c r="G25" s="40">
        <v>577</v>
      </c>
      <c r="H25" s="108"/>
      <c r="I25" s="108"/>
      <c r="J25" s="108"/>
      <c r="K25" s="51"/>
      <c r="L25" s="119" t="s">
        <v>594</v>
      </c>
    </row>
    <row r="26" spans="1:12" ht="30" x14ac:dyDescent="0.25">
      <c r="A26" s="37" t="s">
        <v>441</v>
      </c>
      <c r="B26" s="37" t="s">
        <v>152</v>
      </c>
      <c r="C26" s="37" t="s">
        <v>425</v>
      </c>
      <c r="D26" s="109" t="s">
        <v>643</v>
      </c>
      <c r="E26" s="37" t="s">
        <v>473</v>
      </c>
      <c r="F26" s="209" t="s">
        <v>644</v>
      </c>
      <c r="G26" s="40">
        <v>1161</v>
      </c>
      <c r="H26" s="108"/>
      <c r="I26" s="108"/>
      <c r="J26" s="108"/>
      <c r="K26" s="51"/>
      <c r="L26" s="119" t="s">
        <v>594</v>
      </c>
    </row>
    <row r="27" spans="1:12" ht="30" x14ac:dyDescent="0.25">
      <c r="A27" s="37" t="s">
        <v>441</v>
      </c>
      <c r="B27" s="37" t="s">
        <v>164</v>
      </c>
      <c r="C27" s="37" t="s">
        <v>425</v>
      </c>
      <c r="D27" s="109" t="s">
        <v>643</v>
      </c>
      <c r="E27" s="37" t="s">
        <v>473</v>
      </c>
      <c r="F27" s="209" t="s">
        <v>644</v>
      </c>
      <c r="G27" s="40">
        <v>596</v>
      </c>
      <c r="H27" s="108"/>
      <c r="I27" s="108"/>
      <c r="J27" s="108"/>
      <c r="K27" s="51"/>
      <c r="L27" s="119" t="s">
        <v>594</v>
      </c>
    </row>
    <row r="28" spans="1:12" ht="30" x14ac:dyDescent="0.25">
      <c r="A28" s="37" t="s">
        <v>423</v>
      </c>
      <c r="B28" s="37" t="s">
        <v>183</v>
      </c>
      <c r="C28" s="37" t="s">
        <v>426</v>
      </c>
      <c r="D28" s="109" t="s">
        <v>643</v>
      </c>
      <c r="E28" s="37" t="s">
        <v>473</v>
      </c>
      <c r="F28" s="209" t="s">
        <v>644</v>
      </c>
      <c r="G28" s="40">
        <v>430</v>
      </c>
      <c r="H28" s="108"/>
      <c r="I28" s="108"/>
      <c r="J28" s="108"/>
      <c r="K28" s="51"/>
      <c r="L28" s="119" t="s">
        <v>594</v>
      </c>
    </row>
    <row r="29" spans="1:12" ht="30" x14ac:dyDescent="0.25">
      <c r="A29" s="37" t="s">
        <v>423</v>
      </c>
      <c r="B29" s="37" t="s">
        <v>183</v>
      </c>
      <c r="C29" s="37" t="s">
        <v>426</v>
      </c>
      <c r="D29" s="109" t="s">
        <v>643</v>
      </c>
      <c r="E29" s="37" t="s">
        <v>473</v>
      </c>
      <c r="F29" s="209" t="s">
        <v>644</v>
      </c>
      <c r="G29" s="40">
        <v>330</v>
      </c>
      <c r="H29" s="108"/>
      <c r="I29" s="108"/>
      <c r="J29" s="108"/>
      <c r="K29" s="51"/>
      <c r="L29" s="119" t="s">
        <v>594</v>
      </c>
    </row>
    <row r="30" spans="1:12" ht="30" x14ac:dyDescent="0.25">
      <c r="A30" s="37" t="s">
        <v>423</v>
      </c>
      <c r="B30" s="37" t="s">
        <v>183</v>
      </c>
      <c r="C30" s="37" t="s">
        <v>426</v>
      </c>
      <c r="D30" s="109" t="s">
        <v>643</v>
      </c>
      <c r="E30" s="37" t="s">
        <v>473</v>
      </c>
      <c r="F30" s="209" t="s">
        <v>644</v>
      </c>
      <c r="G30" s="40">
        <v>600</v>
      </c>
      <c r="H30" s="108"/>
      <c r="I30" s="108"/>
      <c r="J30" s="108"/>
      <c r="K30" s="51"/>
      <c r="L30" s="119" t="s">
        <v>594</v>
      </c>
    </row>
    <row r="31" spans="1:12" ht="30" x14ac:dyDescent="0.25">
      <c r="A31" s="37" t="s">
        <v>441</v>
      </c>
      <c r="B31" s="37" t="s">
        <v>188</v>
      </c>
      <c r="C31" s="37" t="s">
        <v>426</v>
      </c>
      <c r="D31" s="109" t="s">
        <v>643</v>
      </c>
      <c r="E31" s="37" t="s">
        <v>473</v>
      </c>
      <c r="F31" s="209" t="s">
        <v>644</v>
      </c>
      <c r="G31" s="40">
        <v>100</v>
      </c>
      <c r="H31" s="108"/>
      <c r="I31" s="108"/>
      <c r="J31" s="108"/>
      <c r="K31" s="51"/>
      <c r="L31" s="119" t="s">
        <v>594</v>
      </c>
    </row>
    <row r="32" spans="1:12" ht="30" x14ac:dyDescent="0.25">
      <c r="A32" s="37" t="s">
        <v>441</v>
      </c>
      <c r="B32" s="37" t="s">
        <v>188</v>
      </c>
      <c r="C32" s="37" t="s">
        <v>426</v>
      </c>
      <c r="D32" s="109" t="s">
        <v>643</v>
      </c>
      <c r="E32" s="37" t="s">
        <v>473</v>
      </c>
      <c r="F32" s="209" t="s">
        <v>644</v>
      </c>
      <c r="G32" s="40">
        <v>110</v>
      </c>
      <c r="H32" s="108"/>
      <c r="I32" s="108"/>
      <c r="J32" s="108"/>
      <c r="K32" s="51"/>
      <c r="L32" s="119" t="s">
        <v>594</v>
      </c>
    </row>
    <row r="33" spans="1:12" ht="30" x14ac:dyDescent="0.25">
      <c r="A33" s="37" t="s">
        <v>441</v>
      </c>
      <c r="B33" s="37" t="s">
        <v>188</v>
      </c>
      <c r="C33" s="37" t="s">
        <v>426</v>
      </c>
      <c r="D33" s="109" t="s">
        <v>643</v>
      </c>
      <c r="E33" s="37" t="s">
        <v>473</v>
      </c>
      <c r="F33" s="209" t="s">
        <v>644</v>
      </c>
      <c r="G33" s="40">
        <v>200</v>
      </c>
      <c r="H33" s="108"/>
      <c r="I33" s="108"/>
      <c r="J33" s="108"/>
      <c r="K33" s="51"/>
      <c r="L33" s="119" t="s">
        <v>594</v>
      </c>
    </row>
    <row r="34" spans="1:12" x14ac:dyDescent="0.25">
      <c r="A34" s="37"/>
      <c r="B34" s="37"/>
      <c r="C34" s="37"/>
      <c r="D34" s="109"/>
      <c r="E34" s="37"/>
      <c r="F34" s="209"/>
      <c r="G34" s="40"/>
      <c r="H34" s="108"/>
      <c r="I34" s="108"/>
      <c r="J34" s="108"/>
      <c r="K34" s="51"/>
      <c r="L34" s="119"/>
    </row>
    <row r="35" spans="1:12" x14ac:dyDescent="0.25">
      <c r="A35" s="37"/>
      <c r="B35" s="37"/>
      <c r="C35" s="37"/>
      <c r="D35" s="37"/>
      <c r="E35" s="37"/>
      <c r="F35" s="29"/>
      <c r="G35" s="40"/>
      <c r="H35" s="108"/>
      <c r="I35" s="108"/>
      <c r="J35" s="108"/>
      <c r="K35" s="51"/>
      <c r="L35" s="29"/>
    </row>
    <row r="36" spans="1:12" x14ac:dyDescent="0.25">
      <c r="A36" s="37"/>
      <c r="B36" s="37"/>
      <c r="C36" s="37"/>
      <c r="D36" s="37"/>
      <c r="E36" s="37"/>
      <c r="F36" s="29"/>
      <c r="G36" s="40"/>
      <c r="H36" s="108"/>
      <c r="I36" s="108"/>
      <c r="J36" s="108"/>
      <c r="K36" s="51"/>
      <c r="L36" s="29"/>
    </row>
    <row r="37" spans="1:12" x14ac:dyDescent="0.25">
      <c r="A37" s="37"/>
      <c r="B37" s="37"/>
      <c r="C37" s="37"/>
      <c r="D37" s="37"/>
      <c r="E37" s="37"/>
      <c r="F37" s="29"/>
      <c r="G37" s="29"/>
      <c r="H37" s="40"/>
      <c r="I37" s="108"/>
      <c r="J37" s="108"/>
      <c r="K37" s="51"/>
      <c r="L37" s="29"/>
    </row>
    <row r="38" spans="1:12" x14ac:dyDescent="0.25">
      <c r="A38" s="37"/>
      <c r="B38" s="37"/>
      <c r="C38" s="37"/>
      <c r="D38" s="37"/>
      <c r="E38" s="37"/>
      <c r="F38" s="29"/>
      <c r="G38" s="29"/>
      <c r="H38" s="40"/>
      <c r="I38" s="108"/>
      <c r="J38" s="108"/>
      <c r="K38" s="51"/>
      <c r="L38" s="29"/>
    </row>
    <row r="39" spans="1:12" x14ac:dyDescent="0.25">
      <c r="A39" s="37"/>
      <c r="B39" s="37"/>
      <c r="C39" s="37"/>
      <c r="D39" s="37"/>
      <c r="E39" s="37"/>
      <c r="F39" s="29"/>
      <c r="G39" s="29"/>
      <c r="H39" s="40"/>
      <c r="I39" s="108"/>
      <c r="J39" s="108"/>
      <c r="K39" s="51"/>
      <c r="L39" s="29"/>
    </row>
    <row r="40" spans="1:12" x14ac:dyDescent="0.25">
      <c r="A40" s="37"/>
      <c r="B40" s="37"/>
      <c r="C40" s="37"/>
      <c r="D40" s="37"/>
      <c r="E40" s="37"/>
      <c r="F40" s="29"/>
      <c r="G40" s="29"/>
      <c r="H40" s="40"/>
      <c r="I40" s="108"/>
      <c r="J40" s="108"/>
      <c r="K40" s="51"/>
      <c r="L40" s="29"/>
    </row>
    <row r="41" spans="1:12" x14ac:dyDescent="0.25">
      <c r="A41" s="37"/>
      <c r="B41" s="37"/>
      <c r="C41" s="37"/>
      <c r="D41" s="37"/>
      <c r="E41" s="37"/>
      <c r="F41" s="29"/>
      <c r="G41" s="29"/>
      <c r="H41" s="40"/>
      <c r="I41" s="108"/>
      <c r="J41" s="108"/>
      <c r="K41" s="51"/>
      <c r="L41" s="29"/>
    </row>
    <row r="42" spans="1:12" x14ac:dyDescent="0.25">
      <c r="A42" s="37"/>
      <c r="B42" s="37"/>
      <c r="C42" s="37"/>
      <c r="D42" s="37"/>
      <c r="E42" s="37"/>
      <c r="F42" s="29"/>
      <c r="G42" s="29"/>
      <c r="H42" s="40"/>
      <c r="I42" s="108"/>
      <c r="J42" s="108"/>
      <c r="K42" s="51"/>
      <c r="L42" s="29"/>
    </row>
    <row r="43" spans="1:12" x14ac:dyDescent="0.25">
      <c r="A43" s="41"/>
      <c r="B43" s="41"/>
      <c r="C43" s="41"/>
      <c r="D43" s="41"/>
      <c r="E43" s="41"/>
      <c r="F43" s="42"/>
      <c r="G43" s="42"/>
      <c r="H43" s="45"/>
      <c r="I43" s="43"/>
      <c r="J43" s="43"/>
      <c r="K43" s="50"/>
    </row>
    <row r="44" spans="1:12" x14ac:dyDescent="0.25">
      <c r="A44" s="41"/>
      <c r="B44" s="41"/>
      <c r="C44" s="41"/>
      <c r="D44" s="41"/>
      <c r="E44" s="41"/>
      <c r="F44" s="42"/>
      <c r="G44" s="42"/>
      <c r="H44" s="45"/>
      <c r="I44" s="43"/>
      <c r="J44" s="43"/>
      <c r="K44" s="50"/>
    </row>
    <row r="45" spans="1:12" x14ac:dyDescent="0.25">
      <c r="A45" s="41"/>
      <c r="B45" s="41"/>
      <c r="C45" s="41"/>
      <c r="D45" s="41"/>
      <c r="E45" s="41"/>
      <c r="F45" s="42"/>
      <c r="G45" s="42"/>
      <c r="H45" s="45"/>
      <c r="I45" s="43"/>
      <c r="J45" s="43"/>
      <c r="K45" s="50"/>
    </row>
    <row r="46" spans="1:12" x14ac:dyDescent="0.25">
      <c r="A46" s="41"/>
      <c r="B46" s="41"/>
      <c r="C46" s="41"/>
      <c r="D46" s="41"/>
      <c r="E46" s="41"/>
      <c r="F46" s="42"/>
      <c r="G46" s="42"/>
      <c r="H46" s="45"/>
      <c r="I46" s="43"/>
      <c r="J46" s="43"/>
      <c r="K46" s="50"/>
    </row>
    <row r="47" spans="1:12" x14ac:dyDescent="0.25">
      <c r="A47" s="41"/>
      <c r="B47" s="41"/>
      <c r="C47" s="41"/>
      <c r="D47" s="41"/>
      <c r="E47" s="41"/>
      <c r="F47" s="42"/>
      <c r="G47" s="42"/>
      <c r="H47" s="45"/>
      <c r="I47" s="43"/>
      <c r="J47" s="43"/>
      <c r="K47" s="50"/>
    </row>
    <row r="48" spans="1:12" x14ac:dyDescent="0.25">
      <c r="A48" s="41"/>
      <c r="B48" s="41"/>
      <c r="C48" s="41"/>
      <c r="D48" s="41"/>
      <c r="E48" s="41"/>
      <c r="F48" s="42"/>
      <c r="G48" s="42"/>
      <c r="H48" s="45"/>
      <c r="I48" s="43"/>
      <c r="J48" s="43"/>
      <c r="K48" s="50"/>
    </row>
    <row r="49" spans="1:11" x14ac:dyDescent="0.25">
      <c r="A49" s="41"/>
      <c r="B49" s="41"/>
      <c r="C49" s="41"/>
      <c r="D49" s="41"/>
      <c r="E49" s="41"/>
      <c r="F49" s="42"/>
      <c r="G49" s="42"/>
      <c r="H49" s="45"/>
      <c r="I49" s="43"/>
      <c r="J49" s="43"/>
      <c r="K49" s="50"/>
    </row>
    <row r="50" spans="1:11" x14ac:dyDescent="0.25">
      <c r="A50" s="41"/>
      <c r="B50" s="41"/>
      <c r="C50" s="41"/>
      <c r="D50" s="41"/>
      <c r="E50" s="41"/>
      <c r="F50" s="42"/>
      <c r="G50" s="42"/>
      <c r="H50" s="45"/>
      <c r="I50" s="43"/>
      <c r="J50" s="43"/>
      <c r="K50" s="50"/>
    </row>
    <row r="51" spans="1:11" x14ac:dyDescent="0.25">
      <c r="A51" s="41"/>
      <c r="B51" s="41"/>
      <c r="C51" s="41"/>
      <c r="D51" s="41"/>
      <c r="E51" s="41"/>
      <c r="F51" s="42"/>
      <c r="G51" s="42"/>
      <c r="H51" s="45"/>
      <c r="I51" s="43"/>
      <c r="J51" s="43"/>
      <c r="K51" s="50"/>
    </row>
    <row r="52" spans="1:11" x14ac:dyDescent="0.25">
      <c r="A52" s="41"/>
      <c r="B52" s="41"/>
      <c r="C52" s="41"/>
      <c r="D52" s="41"/>
      <c r="E52" s="41"/>
      <c r="F52" s="42"/>
      <c r="G52" s="42"/>
      <c r="H52" s="45"/>
      <c r="I52" s="43"/>
      <c r="J52" s="43"/>
      <c r="K52" s="50"/>
    </row>
    <row r="53" spans="1:11" x14ac:dyDescent="0.25">
      <c r="A53" s="41"/>
      <c r="B53" s="41"/>
      <c r="C53" s="41"/>
      <c r="D53" s="41"/>
      <c r="E53" s="41"/>
      <c r="F53" s="42"/>
      <c r="G53" s="42"/>
      <c r="H53" s="45"/>
      <c r="I53" s="43"/>
      <c r="J53" s="43"/>
      <c r="K53" s="50"/>
    </row>
    <row r="54" spans="1:11" x14ac:dyDescent="0.25">
      <c r="A54" s="41"/>
      <c r="B54" s="41"/>
      <c r="C54" s="41"/>
      <c r="D54" s="41"/>
      <c r="E54" s="41"/>
      <c r="F54" s="42"/>
      <c r="G54" s="42"/>
      <c r="H54" s="45"/>
      <c r="I54" s="43"/>
      <c r="J54" s="43"/>
      <c r="K54" s="50"/>
    </row>
    <row r="55" spans="1:11" x14ac:dyDescent="0.25">
      <c r="A55" s="41"/>
      <c r="B55" s="41"/>
      <c r="C55" s="41"/>
      <c r="D55" s="41"/>
      <c r="E55" s="41"/>
      <c r="F55" s="42"/>
      <c r="G55" s="42"/>
      <c r="H55" s="45"/>
      <c r="I55" s="43"/>
      <c r="J55" s="43"/>
      <c r="K55" s="50"/>
    </row>
    <row r="56" spans="1:11" x14ac:dyDescent="0.25">
      <c r="A56" s="41"/>
      <c r="B56" s="41"/>
      <c r="C56" s="41"/>
      <c r="D56" s="41"/>
      <c r="E56" s="41"/>
      <c r="F56" s="42"/>
      <c r="G56" s="42"/>
      <c r="H56" s="45"/>
      <c r="I56" s="43"/>
      <c r="J56" s="43"/>
      <c r="K56" s="50"/>
    </row>
    <row r="57" spans="1:11" x14ac:dyDescent="0.25">
      <c r="A57" s="41"/>
      <c r="B57" s="41"/>
      <c r="C57" s="41"/>
      <c r="D57" s="41"/>
      <c r="E57" s="41"/>
      <c r="F57" s="42"/>
      <c r="G57" s="42"/>
      <c r="H57" s="45"/>
      <c r="I57" s="43"/>
      <c r="J57" s="43"/>
      <c r="K57" s="50"/>
    </row>
    <row r="58" spans="1:11" x14ac:dyDescent="0.25">
      <c r="A58" s="41"/>
      <c r="B58" s="41"/>
      <c r="C58" s="41"/>
      <c r="D58" s="41"/>
      <c r="E58" s="41"/>
      <c r="F58" s="42"/>
      <c r="G58" s="42"/>
      <c r="H58" s="45"/>
      <c r="I58" s="43"/>
      <c r="J58" s="43"/>
      <c r="K58" s="50"/>
    </row>
    <row r="59" spans="1:11" x14ac:dyDescent="0.25">
      <c r="A59" s="41"/>
      <c r="B59" s="41"/>
      <c r="C59" s="41"/>
      <c r="D59" s="41"/>
      <c r="E59" s="41"/>
      <c r="F59" s="42"/>
      <c r="G59" s="42"/>
      <c r="H59" s="45"/>
      <c r="I59" s="43"/>
      <c r="J59" s="43"/>
      <c r="K59" s="50"/>
    </row>
    <row r="60" spans="1:11" x14ac:dyDescent="0.25">
      <c r="A60" s="41"/>
      <c r="B60" s="41"/>
      <c r="C60" s="41"/>
      <c r="D60" s="41"/>
      <c r="E60" s="41"/>
      <c r="F60" s="42"/>
      <c r="G60" s="42"/>
      <c r="H60" s="45"/>
      <c r="I60" s="43"/>
      <c r="J60" s="43"/>
      <c r="K60" s="50"/>
    </row>
    <row r="61" spans="1:11" x14ac:dyDescent="0.25">
      <c r="A61" s="41"/>
      <c r="B61" s="41"/>
      <c r="C61" s="41"/>
      <c r="D61" s="41"/>
      <c r="E61" s="41"/>
      <c r="F61" s="42"/>
      <c r="G61" s="42"/>
      <c r="H61" s="45"/>
      <c r="I61" s="43"/>
      <c r="J61" s="43"/>
      <c r="K61" s="50"/>
    </row>
    <row r="62" spans="1:11" x14ac:dyDescent="0.25">
      <c r="A62" s="41"/>
      <c r="B62" s="41"/>
      <c r="C62" s="41"/>
      <c r="D62" s="41"/>
      <c r="E62" s="41"/>
      <c r="F62" s="42"/>
      <c r="G62" s="42"/>
      <c r="H62" s="45"/>
      <c r="I62" s="43"/>
      <c r="J62" s="43"/>
      <c r="K62" s="50"/>
    </row>
    <row r="63" spans="1:11" x14ac:dyDescent="0.25">
      <c r="A63" s="41"/>
      <c r="B63" s="41"/>
      <c r="C63" s="41"/>
      <c r="D63" s="41"/>
      <c r="E63" s="41"/>
      <c r="F63" s="42"/>
      <c r="G63" s="42"/>
      <c r="H63" s="45"/>
      <c r="I63" s="43"/>
      <c r="J63" s="43"/>
      <c r="K63" s="50"/>
    </row>
    <row r="64" spans="1:11" x14ac:dyDescent="0.25">
      <c r="A64" s="41"/>
      <c r="B64" s="41"/>
      <c r="C64" s="41"/>
      <c r="D64" s="41"/>
      <c r="E64" s="41"/>
      <c r="F64" s="42"/>
      <c r="G64" s="42"/>
      <c r="H64" s="45"/>
      <c r="I64" s="43"/>
      <c r="J64" s="43"/>
      <c r="K64" s="50"/>
    </row>
    <row r="65" spans="1:11" x14ac:dyDescent="0.25">
      <c r="A65" s="41"/>
      <c r="B65" s="41"/>
      <c r="C65" s="41"/>
      <c r="D65" s="41"/>
      <c r="E65" s="41"/>
      <c r="F65" s="42"/>
      <c r="G65" s="42"/>
      <c r="H65" s="45"/>
      <c r="I65" s="43"/>
      <c r="J65" s="43"/>
      <c r="K65" s="50"/>
    </row>
    <row r="66" spans="1:11" x14ac:dyDescent="0.25">
      <c r="A66" s="41"/>
      <c r="B66" s="41"/>
      <c r="C66" s="41"/>
      <c r="D66" s="41"/>
      <c r="E66" s="41"/>
      <c r="F66" s="42"/>
      <c r="G66" s="42"/>
      <c r="H66" s="45"/>
      <c r="I66" s="43"/>
      <c r="J66" s="43"/>
      <c r="K66" s="50"/>
    </row>
    <row r="67" spans="1:11" x14ac:dyDescent="0.25">
      <c r="A67" s="41"/>
      <c r="B67" s="41"/>
      <c r="C67" s="41"/>
      <c r="D67" s="41"/>
      <c r="E67" s="41"/>
      <c r="F67" s="42"/>
      <c r="G67" s="42"/>
      <c r="H67" s="45"/>
      <c r="I67" s="43"/>
      <c r="J67" s="43"/>
      <c r="K67" s="50"/>
    </row>
    <row r="68" spans="1:11" x14ac:dyDescent="0.25">
      <c r="A68" s="41"/>
      <c r="B68" s="41"/>
      <c r="C68" s="41"/>
      <c r="D68" s="41"/>
      <c r="E68" s="41"/>
      <c r="F68" s="42"/>
      <c r="G68" s="42"/>
      <c r="H68" s="45"/>
      <c r="I68" s="43"/>
      <c r="J68" s="43"/>
      <c r="K68" s="50"/>
    </row>
    <row r="69" spans="1:11" x14ac:dyDescent="0.25">
      <c r="A69" s="41"/>
      <c r="B69" s="41"/>
      <c r="C69" s="41"/>
      <c r="D69" s="41"/>
      <c r="E69" s="41"/>
      <c r="F69" s="42"/>
      <c r="G69" s="42"/>
      <c r="H69" s="45"/>
      <c r="I69" s="43"/>
      <c r="J69" s="43"/>
      <c r="K69" s="50"/>
    </row>
    <row r="70" spans="1:11" x14ac:dyDescent="0.25">
      <c r="A70" s="41"/>
      <c r="B70" s="41"/>
      <c r="C70" s="41"/>
      <c r="D70" s="41"/>
      <c r="E70" s="41"/>
      <c r="F70" s="42"/>
      <c r="G70" s="42"/>
      <c r="H70" s="45"/>
      <c r="I70" s="43"/>
      <c r="J70" s="43"/>
      <c r="K70" s="50"/>
    </row>
    <row r="71" spans="1:11" x14ac:dyDescent="0.25">
      <c r="A71" s="41"/>
      <c r="B71" s="41"/>
      <c r="C71" s="41"/>
      <c r="D71" s="41"/>
      <c r="E71" s="41"/>
      <c r="F71" s="42"/>
      <c r="G71" s="42"/>
      <c r="H71" s="45"/>
      <c r="I71" s="43"/>
      <c r="J71" s="43"/>
      <c r="K71" s="50"/>
    </row>
    <row r="72" spans="1:11" x14ac:dyDescent="0.25">
      <c r="A72" s="41"/>
      <c r="B72" s="41"/>
      <c r="C72" s="41"/>
      <c r="D72" s="41"/>
      <c r="E72" s="41"/>
      <c r="F72" s="42"/>
      <c r="G72" s="42"/>
      <c r="H72" s="45"/>
      <c r="I72" s="43"/>
      <c r="J72" s="43"/>
      <c r="K72" s="50"/>
    </row>
    <row r="73" spans="1:11" x14ac:dyDescent="0.25">
      <c r="A73" s="41"/>
      <c r="B73" s="41"/>
      <c r="C73" s="41"/>
      <c r="D73" s="41"/>
      <c r="E73" s="41"/>
      <c r="F73" s="42"/>
      <c r="G73" s="42"/>
      <c r="H73" s="45"/>
      <c r="I73" s="43"/>
      <c r="J73" s="43"/>
      <c r="K73" s="50"/>
    </row>
    <row r="74" spans="1:11" x14ac:dyDescent="0.25">
      <c r="A74" s="41"/>
      <c r="B74" s="41"/>
      <c r="C74" s="41"/>
      <c r="D74" s="41"/>
      <c r="E74" s="41"/>
      <c r="F74" s="42"/>
      <c r="G74" s="42"/>
      <c r="H74" s="45"/>
      <c r="I74" s="43"/>
      <c r="J74" s="43"/>
      <c r="K74" s="50"/>
    </row>
    <row r="75" spans="1:11" x14ac:dyDescent="0.25">
      <c r="A75" s="41"/>
      <c r="B75" s="41"/>
      <c r="C75" s="41"/>
      <c r="D75" s="41"/>
      <c r="E75" s="41"/>
      <c r="F75" s="42"/>
      <c r="G75" s="42"/>
      <c r="H75" s="45"/>
      <c r="I75" s="43"/>
      <c r="J75" s="43"/>
      <c r="K75" s="50"/>
    </row>
    <row r="76" spans="1:11" x14ac:dyDescent="0.25">
      <c r="A76" s="41"/>
      <c r="B76" s="41"/>
      <c r="C76" s="41"/>
      <c r="D76" s="41"/>
      <c r="E76" s="41"/>
      <c r="F76" s="42"/>
      <c r="G76" s="42"/>
      <c r="H76" s="45"/>
      <c r="I76" s="43"/>
      <c r="J76" s="43"/>
      <c r="K76" s="50"/>
    </row>
    <row r="77" spans="1:11" x14ac:dyDescent="0.25">
      <c r="A77" s="41"/>
      <c r="B77" s="41"/>
      <c r="C77" s="41"/>
      <c r="D77" s="41"/>
      <c r="E77" s="41"/>
      <c r="F77" s="42"/>
      <c r="G77" s="42"/>
      <c r="H77" s="45"/>
      <c r="I77" s="43"/>
      <c r="J77" s="43"/>
      <c r="K77" s="50"/>
    </row>
    <row r="78" spans="1:11" x14ac:dyDescent="0.25">
      <c r="A78" s="41"/>
      <c r="B78" s="41"/>
      <c r="C78" s="41"/>
      <c r="D78" s="41"/>
      <c r="E78" s="41"/>
      <c r="F78" s="42"/>
      <c r="G78" s="42"/>
      <c r="H78" s="45"/>
      <c r="I78" s="43"/>
      <c r="J78" s="43"/>
      <c r="K78" s="50"/>
    </row>
    <row r="79" spans="1:11" x14ac:dyDescent="0.25">
      <c r="A79" s="41"/>
      <c r="B79" s="41"/>
      <c r="C79" s="41"/>
      <c r="D79" s="41"/>
      <c r="E79" s="41"/>
      <c r="F79" s="42"/>
      <c r="G79" s="42"/>
      <c r="H79" s="45"/>
      <c r="I79" s="43"/>
      <c r="J79" s="43"/>
      <c r="K79" s="50"/>
    </row>
    <row r="80" spans="1:11" x14ac:dyDescent="0.25">
      <c r="A80" s="41"/>
      <c r="B80" s="41"/>
      <c r="C80" s="41"/>
      <c r="D80" s="41"/>
      <c r="E80" s="41"/>
      <c r="F80" s="42"/>
      <c r="G80" s="42"/>
      <c r="H80" s="45"/>
      <c r="I80" s="43"/>
      <c r="J80" s="43"/>
      <c r="K80" s="50"/>
    </row>
    <row r="81" spans="1:11" x14ac:dyDescent="0.25">
      <c r="A81" s="41"/>
      <c r="B81" s="41"/>
      <c r="C81" s="41"/>
      <c r="D81" s="41"/>
      <c r="E81" s="41"/>
      <c r="F81" s="42"/>
      <c r="G81" s="42"/>
      <c r="H81" s="45"/>
      <c r="I81" s="43"/>
      <c r="J81" s="43"/>
      <c r="K81" s="50"/>
    </row>
    <row r="82" spans="1:11" x14ac:dyDescent="0.25">
      <c r="A82" s="41"/>
      <c r="B82" s="41"/>
      <c r="C82" s="41"/>
      <c r="D82" s="41"/>
      <c r="E82" s="41"/>
      <c r="F82" s="42"/>
      <c r="G82" s="42"/>
      <c r="H82" s="45"/>
      <c r="I82" s="43"/>
      <c r="J82" s="43"/>
      <c r="K82" s="50"/>
    </row>
    <row r="83" spans="1:11" x14ac:dyDescent="0.25">
      <c r="A83" s="41"/>
      <c r="B83" s="41"/>
      <c r="C83" s="41"/>
      <c r="D83" s="41"/>
      <c r="E83" s="41"/>
      <c r="F83" s="42"/>
      <c r="G83" s="42"/>
      <c r="H83" s="45"/>
      <c r="I83" s="43"/>
      <c r="J83" s="43"/>
      <c r="K83" s="50"/>
    </row>
    <row r="84" spans="1:11" x14ac:dyDescent="0.25">
      <c r="A84" s="41"/>
      <c r="B84" s="41"/>
      <c r="C84" s="41"/>
      <c r="D84" s="41"/>
      <c r="E84" s="41"/>
      <c r="F84" s="42"/>
      <c r="G84" s="42"/>
      <c r="H84" s="45"/>
      <c r="I84" s="43"/>
      <c r="J84" s="43"/>
      <c r="K84" s="50"/>
    </row>
    <row r="85" spans="1:11" x14ac:dyDescent="0.25">
      <c r="A85" s="41"/>
      <c r="B85" s="41"/>
      <c r="C85" s="41"/>
      <c r="D85" s="41"/>
      <c r="E85" s="41"/>
      <c r="F85" s="42"/>
      <c r="G85" s="42"/>
      <c r="H85" s="45"/>
      <c r="I85" s="43"/>
      <c r="J85" s="43"/>
      <c r="K85" s="50"/>
    </row>
    <row r="86" spans="1:11" x14ac:dyDescent="0.25">
      <c r="A86" s="41"/>
      <c r="B86" s="41"/>
      <c r="C86" s="41"/>
      <c r="D86" s="41"/>
      <c r="E86" s="41"/>
      <c r="F86" s="42"/>
      <c r="G86" s="42"/>
      <c r="H86" s="45"/>
      <c r="I86" s="43"/>
      <c r="J86" s="43"/>
      <c r="K86" s="50"/>
    </row>
    <row r="87" spans="1:11" x14ac:dyDescent="0.25">
      <c r="A87" s="41"/>
      <c r="B87" s="41"/>
      <c r="C87" s="41"/>
      <c r="D87" s="41"/>
      <c r="E87" s="41"/>
      <c r="F87" s="42"/>
      <c r="G87" s="42"/>
      <c r="H87" s="45"/>
      <c r="I87" s="43"/>
      <c r="J87" s="43"/>
      <c r="K87" s="50"/>
    </row>
    <row r="88" spans="1:11" x14ac:dyDescent="0.25">
      <c r="A88" s="41"/>
      <c r="B88" s="41"/>
      <c r="C88" s="41"/>
      <c r="D88" s="41"/>
      <c r="E88" s="41"/>
      <c r="F88" s="42"/>
      <c r="G88" s="42"/>
      <c r="H88" s="45"/>
      <c r="I88" s="43"/>
      <c r="J88" s="43"/>
      <c r="K88" s="50"/>
    </row>
    <row r="89" spans="1:11" x14ac:dyDescent="0.25">
      <c r="A89" s="41"/>
      <c r="B89" s="41"/>
      <c r="C89" s="41"/>
      <c r="D89" s="41"/>
      <c r="E89" s="41"/>
      <c r="F89" s="42"/>
      <c r="G89" s="42"/>
      <c r="H89" s="45"/>
      <c r="I89" s="43"/>
      <c r="J89" s="43"/>
      <c r="K89" s="50"/>
    </row>
    <row r="90" spans="1:11" x14ac:dyDescent="0.25">
      <c r="A90" s="41"/>
      <c r="B90" s="41"/>
      <c r="C90" s="41"/>
      <c r="D90" s="41"/>
      <c r="E90" s="41"/>
      <c r="F90" s="42"/>
      <c r="G90" s="42"/>
      <c r="H90" s="45"/>
      <c r="I90" s="43"/>
      <c r="J90" s="43"/>
      <c r="K90" s="50"/>
    </row>
    <row r="91" spans="1:11" x14ac:dyDescent="0.25">
      <c r="A91" s="41"/>
      <c r="B91" s="41"/>
      <c r="C91" s="41"/>
      <c r="D91" s="41"/>
      <c r="E91" s="41"/>
      <c r="F91" s="42"/>
      <c r="G91" s="42"/>
      <c r="H91" s="45"/>
      <c r="I91" s="43"/>
      <c r="J91" s="43"/>
      <c r="K91" s="50"/>
    </row>
    <row r="92" spans="1:11" x14ac:dyDescent="0.25">
      <c r="A92" s="41"/>
      <c r="B92" s="41"/>
      <c r="C92" s="41"/>
      <c r="D92" s="41"/>
      <c r="E92" s="41"/>
      <c r="F92" s="42"/>
      <c r="G92" s="42"/>
      <c r="H92" s="45"/>
      <c r="I92" s="43"/>
      <c r="J92" s="43"/>
      <c r="K92" s="50"/>
    </row>
    <row r="93" spans="1:11" x14ac:dyDescent="0.25">
      <c r="A93" s="41"/>
      <c r="B93" s="41"/>
      <c r="C93" s="41"/>
      <c r="D93" s="41"/>
      <c r="E93" s="41"/>
      <c r="F93" s="42"/>
      <c r="G93" s="42"/>
      <c r="H93" s="45"/>
      <c r="I93" s="43"/>
      <c r="J93" s="43"/>
      <c r="K93" s="50"/>
    </row>
    <row r="94" spans="1:11" x14ac:dyDescent="0.25">
      <c r="A94" s="41"/>
      <c r="B94" s="41"/>
      <c r="C94" s="41"/>
      <c r="D94" s="41"/>
      <c r="E94" s="41"/>
      <c r="F94" s="42"/>
      <c r="G94" s="42"/>
      <c r="H94" s="45"/>
      <c r="I94" s="43"/>
      <c r="J94" s="43"/>
      <c r="K94" s="50"/>
    </row>
    <row r="95" spans="1:11" x14ac:dyDescent="0.25">
      <c r="A95" s="41"/>
      <c r="B95" s="41"/>
      <c r="C95" s="41"/>
      <c r="D95" s="41"/>
      <c r="E95" s="41"/>
      <c r="F95" s="42"/>
      <c r="G95" s="42"/>
      <c r="H95" s="45"/>
      <c r="I95" s="43"/>
      <c r="J95" s="43"/>
      <c r="K95" s="50"/>
    </row>
    <row r="96" spans="1:11" x14ac:dyDescent="0.25">
      <c r="A96" s="41"/>
      <c r="B96" s="41"/>
      <c r="C96" s="41"/>
      <c r="D96" s="41"/>
      <c r="E96" s="41"/>
      <c r="F96" s="42"/>
      <c r="G96" s="42"/>
      <c r="H96" s="45"/>
      <c r="I96" s="43"/>
      <c r="J96" s="43"/>
      <c r="K96" s="50"/>
    </row>
    <row r="97" spans="1:11" x14ac:dyDescent="0.25">
      <c r="A97" s="41"/>
      <c r="B97" s="41"/>
      <c r="C97" s="41"/>
      <c r="D97" s="41"/>
      <c r="E97" s="41"/>
      <c r="F97" s="42"/>
      <c r="G97" s="42"/>
      <c r="H97" s="45"/>
      <c r="I97" s="43"/>
      <c r="J97" s="43"/>
      <c r="K97" s="50"/>
    </row>
    <row r="98" spans="1:11" x14ac:dyDescent="0.25">
      <c r="A98" s="41"/>
      <c r="B98" s="41"/>
      <c r="C98" s="41"/>
      <c r="D98" s="41"/>
      <c r="E98" s="41"/>
      <c r="F98" s="42"/>
      <c r="G98" s="42"/>
      <c r="H98" s="45"/>
      <c r="I98" s="43"/>
      <c r="J98" s="43"/>
      <c r="K98" s="50"/>
    </row>
    <row r="99" spans="1:11" x14ac:dyDescent="0.25">
      <c r="A99" s="41"/>
      <c r="B99" s="41"/>
      <c r="C99" s="41"/>
      <c r="D99" s="41"/>
      <c r="E99" s="41"/>
      <c r="F99" s="42"/>
      <c r="G99" s="42"/>
      <c r="H99" s="45"/>
      <c r="I99" s="43"/>
      <c r="J99" s="43"/>
      <c r="K99" s="50"/>
    </row>
    <row r="100" spans="1:11" x14ac:dyDescent="0.25">
      <c r="A100" s="41"/>
      <c r="B100" s="41"/>
      <c r="C100" s="41"/>
      <c r="D100" s="41"/>
      <c r="E100" s="41"/>
      <c r="F100" s="42"/>
      <c r="G100" s="42"/>
      <c r="H100" s="45"/>
      <c r="I100" s="43"/>
      <c r="J100" s="43"/>
      <c r="K100" s="50"/>
    </row>
    <row r="101" spans="1:11" x14ac:dyDescent="0.25">
      <c r="A101" s="41"/>
      <c r="B101" s="41"/>
      <c r="C101" s="41"/>
      <c r="D101" s="41"/>
      <c r="E101" s="42"/>
      <c r="F101" s="42"/>
      <c r="G101" s="42"/>
      <c r="H101" s="45"/>
      <c r="I101" s="43"/>
      <c r="J101" s="43"/>
      <c r="K101" s="50"/>
    </row>
    <row r="102" spans="1:11" x14ac:dyDescent="0.25">
      <c r="A102" s="41"/>
      <c r="B102" s="41"/>
      <c r="C102" s="41"/>
      <c r="D102" s="41"/>
      <c r="E102" s="42"/>
      <c r="F102" s="42"/>
      <c r="G102" s="42"/>
      <c r="H102" s="45"/>
      <c r="I102" s="43"/>
      <c r="J102" s="43"/>
      <c r="K102" s="50"/>
    </row>
    <row r="103" spans="1:11" x14ac:dyDescent="0.25">
      <c r="A103" s="41"/>
      <c r="B103" s="41"/>
      <c r="C103" s="41"/>
      <c r="D103" s="41"/>
      <c r="E103" s="42"/>
      <c r="F103" s="42"/>
      <c r="G103" s="42"/>
      <c r="H103" s="45"/>
      <c r="I103" s="43"/>
      <c r="J103" s="43"/>
      <c r="K103" s="50"/>
    </row>
    <row r="104" spans="1:11" x14ac:dyDescent="0.25">
      <c r="A104" s="41"/>
      <c r="B104" s="41"/>
      <c r="C104" s="41"/>
      <c r="D104" s="41"/>
      <c r="E104" s="42"/>
      <c r="F104" s="42"/>
      <c r="G104" s="42"/>
      <c r="H104" s="45"/>
      <c r="I104" s="43"/>
      <c r="J104" s="43"/>
      <c r="K104" s="44"/>
    </row>
  </sheetData>
  <autoFilter ref="A7:K33"/>
  <conditionalFormatting sqref="D3">
    <cfRule type="cellIs" dxfId="8" priority="3" stopIfTrue="1" operator="equal">
      <formula>0</formula>
    </cfRule>
  </conditionalFormatting>
  <dataValidations count="5">
    <dataValidation type="list" allowBlank="1" showInputMessage="1" showErrorMessage="1" sqref="F37:F104 E8:E42">
      <formula1>Tender</formula1>
    </dataValidation>
    <dataValidation type="list" allowBlank="1" showInputMessage="1" showErrorMessage="1" sqref="A8:A104">
      <formula1>"WP1,WP2,WP3,WP4,WP5,WP6"</formula1>
    </dataValidation>
    <dataValidation type="list" allowBlank="1" showInputMessage="1" showErrorMessage="1" sqref="B8:B104">
      <formula1>IF(A8="WP1", P2WP1, IF(A8="WP2",P2WP2,IF(A8="WP3",P2WP3,IF(A8="WP4",P2WP4,IF(A8="WP5",P2WP5,IF(A8="WP6",P2WP6,0))))))</formula1>
    </dataValidation>
    <dataValidation type="list" allowBlank="1" showInputMessage="1" showErrorMessage="1" sqref="C8:C104">
      <formula1>BL</formula1>
    </dataValidation>
    <dataValidation type="date" allowBlank="1" showInputMessage="1" showErrorMessage="1" errorTitle="Please insert a valid data" error="Please insert a valid data" sqref="H8:J101">
      <formula1>41640</formula1>
      <formula2>45291</formula2>
    </dataValidation>
  </dataValidations>
  <pageMargins left="0.70866141732283472" right="0.70866141732283472" top="0.74803149606299213" bottom="0.74803149606299213" header="0.31496062992125984" footer="0.31496062992125984"/>
  <pageSetup paperSize="9" scale="55" fitToHeight="7" orientation="landscape" r:id="rId1"/>
  <headerFooter>
    <oddHeader>&amp;L&amp;F&amp;R&amp;12Interreg V-A Greece-Bulgaria 2014-2020 Cooperation Programme</oddHeader>
    <oddFooter>&amp;R&amp;12Page &amp;P of &amp;N</oddFooter>
  </headerFooter>
  <rowBreaks count="1" manualBreakCount="1">
    <brk id="9" max="1638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79998168889431442"/>
    <pageSetUpPr fitToPage="1"/>
  </sheetPr>
  <dimension ref="A1:L107"/>
  <sheetViews>
    <sheetView view="pageBreakPreview" topLeftCell="A4" zoomScale="75" zoomScaleSheetLayoutView="75" workbookViewId="0">
      <selection activeCell="E9" sqref="E9"/>
    </sheetView>
  </sheetViews>
  <sheetFormatPr defaultRowHeight="15" x14ac:dyDescent="0.25"/>
  <cols>
    <col min="1" max="1" width="7" style="123" customWidth="1"/>
    <col min="2" max="2" width="9.7109375" customWidth="1"/>
    <col min="3" max="3" width="21.28515625" customWidth="1"/>
    <col min="4" max="4" width="58.42578125" customWidth="1"/>
    <col min="5" max="5" width="13.28515625" customWidth="1"/>
    <col min="6" max="6" width="18.85546875" customWidth="1"/>
    <col min="7" max="7" width="17.28515625" customWidth="1"/>
    <col min="8" max="10" width="13.7109375" style="107" customWidth="1"/>
    <col min="11" max="11" width="12" customWidth="1"/>
    <col min="12" max="12" width="36.5703125" customWidth="1"/>
  </cols>
  <sheetData>
    <row r="1" spans="1:12" ht="31.5" x14ac:dyDescent="0.25">
      <c r="B1" s="123"/>
      <c r="C1" s="55" t="s">
        <v>478</v>
      </c>
      <c r="D1" s="144" t="str">
        <f>'Cover Page'!C35</f>
        <v>Municipality of Arriana</v>
      </c>
      <c r="E1" s="123"/>
      <c r="F1" s="125" t="s">
        <v>462</v>
      </c>
      <c r="G1" s="126">
        <f>'Cover Page'!E19</f>
        <v>43040</v>
      </c>
      <c r="H1" s="123"/>
      <c r="I1" s="123"/>
      <c r="J1" s="123"/>
      <c r="K1" s="123"/>
      <c r="L1" s="123"/>
    </row>
    <row r="2" spans="1:12" ht="15.75" x14ac:dyDescent="0.25">
      <c r="A2" s="127"/>
      <c r="B2" s="127"/>
      <c r="C2" s="55" t="s">
        <v>455</v>
      </c>
      <c r="D2" s="124" t="str">
        <f>'Cover Page'!H35</f>
        <v>Greece</v>
      </c>
      <c r="E2" s="123"/>
      <c r="F2" s="125" t="s">
        <v>463</v>
      </c>
      <c r="G2" s="126">
        <f>'Cover Page'!G19</f>
        <v>43769</v>
      </c>
      <c r="H2" s="123"/>
      <c r="I2" s="123"/>
      <c r="J2" s="123"/>
      <c r="K2" s="123"/>
      <c r="L2" s="123"/>
    </row>
    <row r="3" spans="1:12" ht="31.5" x14ac:dyDescent="0.25">
      <c r="A3" s="127"/>
      <c r="B3" s="127"/>
      <c r="C3" s="55" t="s">
        <v>475</v>
      </c>
      <c r="D3" s="128">
        <f>'Cover Page'!I35</f>
        <v>168759</v>
      </c>
      <c r="E3" s="123"/>
      <c r="F3" s="125" t="s">
        <v>464</v>
      </c>
      <c r="G3" s="129">
        <f>'Cover Page'!I19</f>
        <v>23.950718685831621</v>
      </c>
      <c r="H3" s="123"/>
      <c r="I3" s="123"/>
      <c r="J3" s="123"/>
      <c r="K3" s="123"/>
      <c r="L3" s="123"/>
    </row>
    <row r="4" spans="1:12" ht="31.5" x14ac:dyDescent="0.25">
      <c r="A4" s="127"/>
      <c r="B4" s="127"/>
      <c r="C4" s="55" t="s">
        <v>460</v>
      </c>
      <c r="D4" s="130">
        <f>SUM(G8:G107)</f>
        <v>168759</v>
      </c>
      <c r="E4" s="123"/>
      <c r="F4" s="125" t="s">
        <v>456</v>
      </c>
      <c r="G4" s="126">
        <f>'Cover Page'!G29</f>
        <v>43220</v>
      </c>
      <c r="H4" s="123"/>
      <c r="I4" s="123"/>
      <c r="J4" s="123"/>
      <c r="K4" s="123"/>
      <c r="L4" s="123"/>
    </row>
    <row r="5" spans="1:12" ht="15.75" x14ac:dyDescent="0.25">
      <c r="A5" s="127"/>
      <c r="B5" s="127"/>
      <c r="C5" s="123"/>
      <c r="D5" s="123"/>
      <c r="E5" s="123"/>
      <c r="F5" s="123"/>
      <c r="G5" s="123"/>
      <c r="H5" s="123"/>
      <c r="I5" s="123"/>
      <c r="J5" s="123"/>
      <c r="K5" s="123"/>
      <c r="L5" s="123"/>
    </row>
    <row r="6" spans="1:12" ht="15.75" x14ac:dyDescent="0.25">
      <c r="A6" s="127"/>
      <c r="B6" s="127"/>
      <c r="C6" s="123"/>
      <c r="D6" s="123"/>
      <c r="E6" s="123"/>
      <c r="F6" s="123"/>
      <c r="G6" s="123"/>
      <c r="H6" s="123"/>
      <c r="I6" s="123"/>
      <c r="J6" s="123"/>
      <c r="K6" s="123"/>
      <c r="L6" s="123"/>
    </row>
    <row r="7" spans="1:12" ht="78.75" x14ac:dyDescent="0.25">
      <c r="A7" s="131" t="s">
        <v>60</v>
      </c>
      <c r="B7" s="131" t="s">
        <v>61</v>
      </c>
      <c r="C7" s="131" t="s">
        <v>62</v>
      </c>
      <c r="D7" s="131" t="s">
        <v>436</v>
      </c>
      <c r="E7" s="131" t="s">
        <v>430</v>
      </c>
      <c r="F7" s="131" t="s">
        <v>431</v>
      </c>
      <c r="G7" s="133" t="s">
        <v>442</v>
      </c>
      <c r="H7" s="133" t="s">
        <v>474</v>
      </c>
      <c r="I7" s="133" t="s">
        <v>438</v>
      </c>
      <c r="J7" s="133" t="s">
        <v>439</v>
      </c>
      <c r="K7" s="133" t="s">
        <v>461</v>
      </c>
      <c r="L7" s="134" t="s">
        <v>435</v>
      </c>
    </row>
    <row r="8" spans="1:12" s="107" customFormat="1" ht="30" x14ac:dyDescent="0.25">
      <c r="A8" s="109" t="s">
        <v>423</v>
      </c>
      <c r="B8" s="119" t="s">
        <v>255</v>
      </c>
      <c r="C8" s="109" t="s">
        <v>427</v>
      </c>
      <c r="D8" s="109" t="s">
        <v>643</v>
      </c>
      <c r="E8" s="109" t="s">
        <v>473</v>
      </c>
      <c r="F8" s="209" t="s">
        <v>644</v>
      </c>
      <c r="G8" s="141">
        <v>100</v>
      </c>
      <c r="H8" s="216"/>
      <c r="I8" s="215"/>
      <c r="J8" s="216"/>
      <c r="K8" s="215"/>
      <c r="L8" s="119" t="s">
        <v>594</v>
      </c>
    </row>
    <row r="9" spans="1:12" ht="54" customHeight="1" x14ac:dyDescent="0.25">
      <c r="A9" s="109" t="s">
        <v>465</v>
      </c>
      <c r="B9" s="119" t="s">
        <v>245</v>
      </c>
      <c r="C9" s="109" t="s">
        <v>427</v>
      </c>
      <c r="D9" s="339" t="s">
        <v>606</v>
      </c>
      <c r="E9" s="109" t="s">
        <v>443</v>
      </c>
      <c r="F9" s="111" t="s">
        <v>554</v>
      </c>
      <c r="G9" s="141">
        <v>34500</v>
      </c>
      <c r="H9" s="117">
        <v>43344</v>
      </c>
      <c r="I9" s="117">
        <v>43373</v>
      </c>
      <c r="J9" s="117">
        <v>43404</v>
      </c>
      <c r="K9" s="118">
        <v>2</v>
      </c>
      <c r="L9" s="119" t="s">
        <v>558</v>
      </c>
    </row>
    <row r="10" spans="1:12" s="106" customFormat="1" ht="56.25" customHeight="1" x14ac:dyDescent="0.25">
      <c r="A10" s="109" t="s">
        <v>437</v>
      </c>
      <c r="B10" s="119" t="s">
        <v>259</v>
      </c>
      <c r="C10" s="109" t="s">
        <v>427</v>
      </c>
      <c r="D10" s="340"/>
      <c r="E10" s="109" t="s">
        <v>443</v>
      </c>
      <c r="F10" s="109" t="s">
        <v>554</v>
      </c>
      <c r="G10" s="141">
        <v>45000</v>
      </c>
      <c r="H10" s="117">
        <v>43344</v>
      </c>
      <c r="I10" s="117">
        <v>43373</v>
      </c>
      <c r="J10" s="117">
        <v>43404</v>
      </c>
      <c r="K10" s="118">
        <v>2</v>
      </c>
      <c r="L10" s="119" t="s">
        <v>556</v>
      </c>
    </row>
    <row r="11" spans="1:12" s="107" customFormat="1" ht="30" x14ac:dyDescent="0.25">
      <c r="A11" s="119" t="s">
        <v>440</v>
      </c>
      <c r="B11" s="119" t="s">
        <v>268</v>
      </c>
      <c r="C11" s="119" t="s">
        <v>427</v>
      </c>
      <c r="D11" s="337" t="s">
        <v>593</v>
      </c>
      <c r="E11" s="109" t="s">
        <v>444</v>
      </c>
      <c r="F11" s="109" t="s">
        <v>552</v>
      </c>
      <c r="G11" s="143">
        <v>1300</v>
      </c>
      <c r="H11" s="117">
        <v>43344</v>
      </c>
      <c r="I11" s="117">
        <v>43373</v>
      </c>
      <c r="J11" s="117">
        <v>43404</v>
      </c>
      <c r="K11" s="118">
        <v>2</v>
      </c>
      <c r="L11" s="119" t="s">
        <v>592</v>
      </c>
    </row>
    <row r="12" spans="1:12" s="107" customFormat="1" ht="30" x14ac:dyDescent="0.25">
      <c r="A12" s="109" t="s">
        <v>466</v>
      </c>
      <c r="B12" s="119" t="s">
        <v>270</v>
      </c>
      <c r="C12" s="109" t="s">
        <v>427</v>
      </c>
      <c r="D12" s="341"/>
      <c r="E12" s="109" t="s">
        <v>444</v>
      </c>
      <c r="F12" s="109" t="s">
        <v>552</v>
      </c>
      <c r="G12" s="141">
        <v>1200</v>
      </c>
      <c r="H12" s="117">
        <v>43344</v>
      </c>
      <c r="I12" s="117">
        <v>43373</v>
      </c>
      <c r="J12" s="117">
        <v>43404</v>
      </c>
      <c r="K12" s="118">
        <v>2</v>
      </c>
      <c r="L12" s="119" t="s">
        <v>592</v>
      </c>
    </row>
    <row r="13" spans="1:12" s="107" customFormat="1" ht="30" x14ac:dyDescent="0.25">
      <c r="A13" s="109" t="s">
        <v>437</v>
      </c>
      <c r="B13" s="119" t="s">
        <v>247</v>
      </c>
      <c r="C13" s="109" t="s">
        <v>427</v>
      </c>
      <c r="D13" s="341"/>
      <c r="E13" s="109" t="s">
        <v>444</v>
      </c>
      <c r="F13" s="109" t="s">
        <v>552</v>
      </c>
      <c r="G13" s="141">
        <v>3050</v>
      </c>
      <c r="H13" s="117">
        <v>43344</v>
      </c>
      <c r="I13" s="117">
        <v>43373</v>
      </c>
      <c r="J13" s="117">
        <v>43404</v>
      </c>
      <c r="K13" s="118">
        <v>2</v>
      </c>
      <c r="L13" s="119" t="s">
        <v>592</v>
      </c>
    </row>
    <row r="14" spans="1:12" s="107" customFormat="1" ht="30" x14ac:dyDescent="0.25">
      <c r="A14" s="109" t="s">
        <v>441</v>
      </c>
      <c r="B14" s="119" t="s">
        <v>248</v>
      </c>
      <c r="C14" s="109" t="s">
        <v>427</v>
      </c>
      <c r="D14" s="341"/>
      <c r="E14" s="109" t="s">
        <v>444</v>
      </c>
      <c r="F14" s="109" t="s">
        <v>552</v>
      </c>
      <c r="G14" s="141">
        <v>4500</v>
      </c>
      <c r="H14" s="117">
        <v>43344</v>
      </c>
      <c r="I14" s="117">
        <v>43373</v>
      </c>
      <c r="J14" s="117">
        <v>43404</v>
      </c>
      <c r="K14" s="118">
        <v>2</v>
      </c>
      <c r="L14" s="119" t="s">
        <v>592</v>
      </c>
    </row>
    <row r="15" spans="1:12" s="107" customFormat="1" ht="30" x14ac:dyDescent="0.25">
      <c r="A15" s="109" t="s">
        <v>441</v>
      </c>
      <c r="B15" s="119" t="s">
        <v>260</v>
      </c>
      <c r="C15" s="109" t="s">
        <v>427</v>
      </c>
      <c r="D15" s="338"/>
      <c r="E15" s="109" t="s">
        <v>444</v>
      </c>
      <c r="F15" s="109" t="s">
        <v>552</v>
      </c>
      <c r="G15" s="141">
        <v>350</v>
      </c>
      <c r="H15" s="117">
        <v>43344</v>
      </c>
      <c r="I15" s="117">
        <v>43373</v>
      </c>
      <c r="J15" s="117">
        <v>43404</v>
      </c>
      <c r="K15" s="118">
        <v>2</v>
      </c>
      <c r="L15" s="119" t="s">
        <v>592</v>
      </c>
    </row>
    <row r="16" spans="1:12" ht="61.5" customHeight="1" x14ac:dyDescent="0.25">
      <c r="A16" s="109" t="s">
        <v>466</v>
      </c>
      <c r="B16" s="119" t="s">
        <v>246</v>
      </c>
      <c r="C16" s="109" t="s">
        <v>428</v>
      </c>
      <c r="D16" s="337" t="s">
        <v>595</v>
      </c>
      <c r="E16" s="109" t="s">
        <v>445</v>
      </c>
      <c r="F16" s="142" t="s">
        <v>553</v>
      </c>
      <c r="G16" s="141">
        <v>2800</v>
      </c>
      <c r="H16" s="117">
        <v>43282</v>
      </c>
      <c r="I16" s="117">
        <v>43677</v>
      </c>
      <c r="J16" s="117">
        <v>43708</v>
      </c>
      <c r="K16" s="118">
        <v>2</v>
      </c>
      <c r="L16" s="119" t="s">
        <v>556</v>
      </c>
    </row>
    <row r="17" spans="1:12" ht="53.25" customHeight="1" x14ac:dyDescent="0.25">
      <c r="A17" s="109" t="s">
        <v>466</v>
      </c>
      <c r="B17" s="119" t="s">
        <v>258</v>
      </c>
      <c r="C17" s="109" t="s">
        <v>428</v>
      </c>
      <c r="D17" s="338"/>
      <c r="E17" s="109" t="s">
        <v>445</v>
      </c>
      <c r="F17" s="142" t="s">
        <v>553</v>
      </c>
      <c r="G17" s="141">
        <v>50000</v>
      </c>
      <c r="H17" s="117">
        <v>43282</v>
      </c>
      <c r="I17" s="117">
        <v>43677</v>
      </c>
      <c r="J17" s="117">
        <v>43708</v>
      </c>
      <c r="K17" s="118">
        <v>2</v>
      </c>
      <c r="L17" s="119" t="s">
        <v>558</v>
      </c>
    </row>
    <row r="18" spans="1:12" ht="30" x14ac:dyDescent="0.25">
      <c r="A18" s="109" t="s">
        <v>423</v>
      </c>
      <c r="B18" s="119" t="s">
        <v>267</v>
      </c>
      <c r="C18" s="109" t="s">
        <v>427</v>
      </c>
      <c r="D18" s="111" t="s">
        <v>597</v>
      </c>
      <c r="E18" s="109" t="s">
        <v>473</v>
      </c>
      <c r="F18" s="142"/>
      <c r="G18" s="141">
        <v>3000</v>
      </c>
      <c r="H18" s="122"/>
      <c r="I18" s="122"/>
      <c r="J18" s="117">
        <v>43404</v>
      </c>
      <c r="K18" s="118"/>
      <c r="L18" s="119" t="s">
        <v>598</v>
      </c>
    </row>
    <row r="19" spans="1:12" ht="30" x14ac:dyDescent="0.25">
      <c r="A19" s="109" t="s">
        <v>423</v>
      </c>
      <c r="B19" s="119" t="s">
        <v>231</v>
      </c>
      <c r="C19" s="109" t="s">
        <v>424</v>
      </c>
      <c r="D19" s="109" t="s">
        <v>643</v>
      </c>
      <c r="E19" s="109" t="s">
        <v>473</v>
      </c>
      <c r="F19" s="209" t="s">
        <v>644</v>
      </c>
      <c r="G19" s="141">
        <v>4816</v>
      </c>
      <c r="H19" s="122"/>
      <c r="I19" s="122"/>
      <c r="J19" s="122"/>
      <c r="K19" s="118"/>
      <c r="L19" s="119" t="s">
        <v>594</v>
      </c>
    </row>
    <row r="20" spans="1:12" ht="30" x14ac:dyDescent="0.25">
      <c r="A20" s="109" t="s">
        <v>423</v>
      </c>
      <c r="B20" s="119" t="s">
        <v>231</v>
      </c>
      <c r="C20" s="109" t="s">
        <v>424</v>
      </c>
      <c r="D20" s="109" t="s">
        <v>643</v>
      </c>
      <c r="E20" s="109" t="s">
        <v>473</v>
      </c>
      <c r="F20" s="209" t="s">
        <v>644</v>
      </c>
      <c r="G20" s="141">
        <v>5160</v>
      </c>
      <c r="H20" s="122"/>
      <c r="I20" s="122"/>
      <c r="J20" s="122"/>
      <c r="K20" s="118"/>
      <c r="L20" s="119" t="s">
        <v>594</v>
      </c>
    </row>
    <row r="21" spans="1:12" ht="30" x14ac:dyDescent="0.25">
      <c r="A21" s="109" t="s">
        <v>423</v>
      </c>
      <c r="B21" s="119" t="s">
        <v>255</v>
      </c>
      <c r="C21" s="109" t="s">
        <v>424</v>
      </c>
      <c r="D21" s="109" t="s">
        <v>643</v>
      </c>
      <c r="E21" s="109" t="s">
        <v>473</v>
      </c>
      <c r="F21" s="209" t="s">
        <v>644</v>
      </c>
      <c r="G21" s="141">
        <v>900</v>
      </c>
      <c r="H21" s="122"/>
      <c r="I21" s="122"/>
      <c r="J21" s="122"/>
      <c r="K21" s="118"/>
      <c r="L21" s="119" t="s">
        <v>594</v>
      </c>
    </row>
    <row r="22" spans="1:12" ht="30" x14ac:dyDescent="0.25">
      <c r="A22" s="109" t="s">
        <v>440</v>
      </c>
      <c r="B22" s="119" t="s">
        <v>268</v>
      </c>
      <c r="C22" s="109" t="s">
        <v>424</v>
      </c>
      <c r="D22" s="109" t="s">
        <v>643</v>
      </c>
      <c r="E22" s="109" t="s">
        <v>473</v>
      </c>
      <c r="F22" s="209" t="s">
        <v>644</v>
      </c>
      <c r="G22" s="141">
        <v>1001</v>
      </c>
      <c r="H22" s="122"/>
      <c r="I22" s="122"/>
      <c r="J22" s="122"/>
      <c r="K22" s="118"/>
      <c r="L22" s="119" t="s">
        <v>594</v>
      </c>
    </row>
    <row r="23" spans="1:12" ht="30" x14ac:dyDescent="0.25">
      <c r="A23" s="109" t="s">
        <v>465</v>
      </c>
      <c r="B23" s="119" t="s">
        <v>245</v>
      </c>
      <c r="C23" s="109" t="s">
        <v>424</v>
      </c>
      <c r="D23" s="109" t="s">
        <v>643</v>
      </c>
      <c r="E23" s="109" t="s">
        <v>473</v>
      </c>
      <c r="F23" s="209" t="s">
        <v>644</v>
      </c>
      <c r="G23" s="141">
        <v>600</v>
      </c>
      <c r="H23" s="122"/>
      <c r="I23" s="122"/>
      <c r="J23" s="122"/>
      <c r="K23" s="118"/>
      <c r="L23" s="119" t="s">
        <v>594</v>
      </c>
    </row>
    <row r="24" spans="1:12" ht="30" x14ac:dyDescent="0.25">
      <c r="A24" s="109" t="s">
        <v>466</v>
      </c>
      <c r="B24" s="119" t="s">
        <v>234</v>
      </c>
      <c r="C24" s="109" t="s">
        <v>424</v>
      </c>
      <c r="D24" s="109" t="s">
        <v>643</v>
      </c>
      <c r="E24" s="109" t="s">
        <v>473</v>
      </c>
      <c r="F24" s="209" t="s">
        <v>644</v>
      </c>
      <c r="G24" s="141">
        <v>1680</v>
      </c>
      <c r="H24" s="122"/>
      <c r="I24" s="122"/>
      <c r="J24" s="122"/>
      <c r="K24" s="118"/>
      <c r="L24" s="119" t="s">
        <v>594</v>
      </c>
    </row>
    <row r="25" spans="1:12" ht="30" x14ac:dyDescent="0.25">
      <c r="A25" s="109" t="s">
        <v>466</v>
      </c>
      <c r="B25" s="119" t="s">
        <v>234</v>
      </c>
      <c r="C25" s="109" t="s">
        <v>424</v>
      </c>
      <c r="D25" s="109" t="s">
        <v>643</v>
      </c>
      <c r="E25" s="109" t="s">
        <v>473</v>
      </c>
      <c r="F25" s="209" t="s">
        <v>644</v>
      </c>
      <c r="G25" s="141">
        <v>600</v>
      </c>
      <c r="H25" s="122"/>
      <c r="I25" s="122"/>
      <c r="J25" s="122"/>
      <c r="K25" s="118"/>
      <c r="L25" s="119" t="s">
        <v>594</v>
      </c>
    </row>
    <row r="26" spans="1:12" ht="30" x14ac:dyDescent="0.25">
      <c r="A26" s="109" t="s">
        <v>466</v>
      </c>
      <c r="B26" s="119" t="s">
        <v>270</v>
      </c>
      <c r="C26" s="109" t="s">
        <v>424</v>
      </c>
      <c r="D26" s="109" t="s">
        <v>643</v>
      </c>
      <c r="E26" s="109" t="s">
        <v>473</v>
      </c>
      <c r="F26" s="209" t="s">
        <v>644</v>
      </c>
      <c r="G26" s="141">
        <v>1050</v>
      </c>
      <c r="H26" s="122"/>
      <c r="I26" s="122"/>
      <c r="J26" s="122"/>
      <c r="K26" s="118"/>
      <c r="L26" s="119" t="s">
        <v>594</v>
      </c>
    </row>
    <row r="27" spans="1:12" ht="30" x14ac:dyDescent="0.25">
      <c r="A27" s="109" t="s">
        <v>437</v>
      </c>
      <c r="B27" s="119" t="s">
        <v>247</v>
      </c>
      <c r="C27" s="109" t="s">
        <v>424</v>
      </c>
      <c r="D27" s="109" t="s">
        <v>643</v>
      </c>
      <c r="E27" s="109" t="s">
        <v>473</v>
      </c>
      <c r="F27" s="209" t="s">
        <v>644</v>
      </c>
      <c r="G27" s="141">
        <v>700</v>
      </c>
      <c r="H27" s="122"/>
      <c r="I27" s="122"/>
      <c r="J27" s="122"/>
      <c r="K27" s="118"/>
      <c r="L27" s="119" t="s">
        <v>594</v>
      </c>
    </row>
    <row r="28" spans="1:12" ht="30" x14ac:dyDescent="0.25">
      <c r="A28" s="109" t="s">
        <v>437</v>
      </c>
      <c r="B28" s="49" t="s">
        <v>259</v>
      </c>
      <c r="C28" s="37" t="s">
        <v>424</v>
      </c>
      <c r="D28" s="109" t="s">
        <v>643</v>
      </c>
      <c r="E28" s="109" t="s">
        <v>473</v>
      </c>
      <c r="F28" s="209" t="s">
        <v>644</v>
      </c>
      <c r="G28" s="40">
        <v>700</v>
      </c>
      <c r="H28" s="108"/>
      <c r="I28" s="108"/>
      <c r="J28" s="108"/>
      <c r="K28" s="51"/>
      <c r="L28" s="119" t="s">
        <v>594</v>
      </c>
    </row>
    <row r="29" spans="1:12" ht="30" x14ac:dyDescent="0.25">
      <c r="A29" s="109" t="s">
        <v>441</v>
      </c>
      <c r="B29" s="49" t="s">
        <v>248</v>
      </c>
      <c r="C29" s="37" t="s">
        <v>424</v>
      </c>
      <c r="D29" s="109" t="s">
        <v>643</v>
      </c>
      <c r="E29" s="109" t="s">
        <v>473</v>
      </c>
      <c r="F29" s="209" t="s">
        <v>644</v>
      </c>
      <c r="G29" s="40">
        <v>540</v>
      </c>
      <c r="H29" s="108"/>
      <c r="I29" s="108"/>
      <c r="J29" s="108"/>
      <c r="K29" s="51"/>
      <c r="L29" s="119" t="s">
        <v>594</v>
      </c>
    </row>
    <row r="30" spans="1:12" ht="30" x14ac:dyDescent="0.25">
      <c r="A30" s="109" t="s">
        <v>441</v>
      </c>
      <c r="B30" s="49" t="s">
        <v>260</v>
      </c>
      <c r="C30" s="37" t="s">
        <v>424</v>
      </c>
      <c r="D30" s="109" t="s">
        <v>643</v>
      </c>
      <c r="E30" s="109" t="s">
        <v>473</v>
      </c>
      <c r="F30" s="209" t="s">
        <v>644</v>
      </c>
      <c r="G30" s="40">
        <v>600</v>
      </c>
      <c r="H30" s="108"/>
      <c r="I30" s="108"/>
      <c r="J30" s="108"/>
      <c r="K30" s="51"/>
      <c r="L30" s="119" t="s">
        <v>594</v>
      </c>
    </row>
    <row r="31" spans="1:12" ht="30" x14ac:dyDescent="0.25">
      <c r="A31" s="109" t="s">
        <v>423</v>
      </c>
      <c r="B31" s="49" t="s">
        <v>231</v>
      </c>
      <c r="C31" s="37" t="s">
        <v>425</v>
      </c>
      <c r="D31" s="109" t="s">
        <v>643</v>
      </c>
      <c r="E31" s="109" t="s">
        <v>473</v>
      </c>
      <c r="F31" s="209" t="s">
        <v>644</v>
      </c>
      <c r="G31" s="40">
        <v>1296</v>
      </c>
      <c r="H31" s="108"/>
      <c r="I31" s="108"/>
      <c r="J31" s="108"/>
      <c r="K31" s="51"/>
      <c r="L31" s="119" t="s">
        <v>594</v>
      </c>
    </row>
    <row r="32" spans="1:12" ht="30" x14ac:dyDescent="0.25">
      <c r="A32" s="109" t="s">
        <v>440</v>
      </c>
      <c r="B32" s="49" t="s">
        <v>268</v>
      </c>
      <c r="C32" s="37" t="s">
        <v>425</v>
      </c>
      <c r="D32" s="109" t="s">
        <v>643</v>
      </c>
      <c r="E32" s="109" t="s">
        <v>473</v>
      </c>
      <c r="F32" s="209" t="s">
        <v>644</v>
      </c>
      <c r="G32" s="40">
        <v>150</v>
      </c>
      <c r="H32" s="108"/>
      <c r="I32" s="108"/>
      <c r="J32" s="108"/>
      <c r="K32" s="51"/>
      <c r="L32" s="119" t="s">
        <v>594</v>
      </c>
    </row>
    <row r="33" spans="1:12" ht="30" x14ac:dyDescent="0.25">
      <c r="A33" s="109" t="s">
        <v>465</v>
      </c>
      <c r="B33" s="49" t="s">
        <v>245</v>
      </c>
      <c r="C33" s="37" t="s">
        <v>425</v>
      </c>
      <c r="D33" s="109" t="s">
        <v>643</v>
      </c>
      <c r="E33" s="109" t="s">
        <v>473</v>
      </c>
      <c r="F33" s="209" t="s">
        <v>644</v>
      </c>
      <c r="G33" s="40">
        <v>128</v>
      </c>
      <c r="H33" s="108"/>
      <c r="I33" s="108"/>
      <c r="J33" s="108"/>
      <c r="K33" s="51"/>
      <c r="L33" s="119" t="s">
        <v>594</v>
      </c>
    </row>
    <row r="34" spans="1:12" ht="30" x14ac:dyDescent="0.25">
      <c r="A34" s="109" t="s">
        <v>466</v>
      </c>
      <c r="B34" s="49" t="s">
        <v>234</v>
      </c>
      <c r="C34" s="37" t="s">
        <v>425</v>
      </c>
      <c r="D34" s="109" t="s">
        <v>643</v>
      </c>
      <c r="E34" s="109" t="s">
        <v>473</v>
      </c>
      <c r="F34" s="209" t="s">
        <v>644</v>
      </c>
      <c r="G34" s="40">
        <v>468</v>
      </c>
      <c r="H34" s="108"/>
      <c r="I34" s="108"/>
      <c r="J34" s="108"/>
      <c r="K34" s="51"/>
      <c r="L34" s="119" t="s">
        <v>594</v>
      </c>
    </row>
    <row r="35" spans="1:12" ht="30" x14ac:dyDescent="0.25">
      <c r="A35" s="109" t="s">
        <v>466</v>
      </c>
      <c r="B35" s="49" t="s">
        <v>270</v>
      </c>
      <c r="C35" s="37" t="s">
        <v>425</v>
      </c>
      <c r="D35" s="109" t="s">
        <v>643</v>
      </c>
      <c r="E35" s="109" t="s">
        <v>473</v>
      </c>
      <c r="F35" s="209" t="s">
        <v>644</v>
      </c>
      <c r="G35" s="40">
        <v>150</v>
      </c>
      <c r="H35" s="108"/>
      <c r="I35" s="108"/>
      <c r="J35" s="108"/>
      <c r="K35" s="51"/>
      <c r="L35" s="119" t="s">
        <v>594</v>
      </c>
    </row>
    <row r="36" spans="1:12" ht="30" x14ac:dyDescent="0.25">
      <c r="A36" s="109" t="s">
        <v>437</v>
      </c>
      <c r="B36" s="49" t="s">
        <v>247</v>
      </c>
      <c r="C36" s="37" t="s">
        <v>425</v>
      </c>
      <c r="D36" s="109" t="s">
        <v>643</v>
      </c>
      <c r="E36" s="109" t="s">
        <v>473</v>
      </c>
      <c r="F36" s="209" t="s">
        <v>644</v>
      </c>
      <c r="G36" s="40">
        <v>210</v>
      </c>
      <c r="H36" s="108"/>
      <c r="I36" s="108"/>
      <c r="J36" s="108"/>
      <c r="K36" s="51"/>
      <c r="L36" s="119" t="s">
        <v>594</v>
      </c>
    </row>
    <row r="37" spans="1:12" ht="30" x14ac:dyDescent="0.25">
      <c r="A37" s="109" t="s">
        <v>437</v>
      </c>
      <c r="B37" s="49" t="s">
        <v>259</v>
      </c>
      <c r="C37" s="37" t="s">
        <v>425</v>
      </c>
      <c r="D37" s="109" t="s">
        <v>643</v>
      </c>
      <c r="E37" s="109" t="s">
        <v>473</v>
      </c>
      <c r="F37" s="209" t="s">
        <v>644</v>
      </c>
      <c r="G37" s="40">
        <v>179</v>
      </c>
      <c r="H37" s="108"/>
      <c r="I37" s="108"/>
      <c r="J37" s="108"/>
      <c r="K37" s="51"/>
      <c r="L37" s="119" t="s">
        <v>594</v>
      </c>
    </row>
    <row r="38" spans="1:12" ht="30" x14ac:dyDescent="0.25">
      <c r="A38" s="109" t="s">
        <v>441</v>
      </c>
      <c r="B38" s="49" t="s">
        <v>248</v>
      </c>
      <c r="C38" s="37" t="s">
        <v>425</v>
      </c>
      <c r="D38" s="109" t="s">
        <v>643</v>
      </c>
      <c r="E38" s="109" t="s">
        <v>473</v>
      </c>
      <c r="F38" s="209" t="s">
        <v>644</v>
      </c>
      <c r="G38" s="40">
        <v>81</v>
      </c>
      <c r="H38" s="108"/>
      <c r="I38" s="108"/>
      <c r="J38" s="108"/>
      <c r="K38" s="51"/>
      <c r="L38" s="119" t="s">
        <v>594</v>
      </c>
    </row>
    <row r="39" spans="1:12" ht="30" x14ac:dyDescent="0.25">
      <c r="A39" s="109" t="s">
        <v>441</v>
      </c>
      <c r="B39" s="49" t="s">
        <v>260</v>
      </c>
      <c r="C39" s="37" t="s">
        <v>425</v>
      </c>
      <c r="D39" s="109" t="s">
        <v>643</v>
      </c>
      <c r="E39" s="109" t="s">
        <v>473</v>
      </c>
      <c r="F39" s="209" t="s">
        <v>644</v>
      </c>
      <c r="G39" s="40">
        <v>90</v>
      </c>
      <c r="H39" s="108"/>
      <c r="I39" s="108"/>
      <c r="J39" s="108"/>
      <c r="K39" s="51"/>
      <c r="L39" s="119" t="s">
        <v>594</v>
      </c>
    </row>
    <row r="40" spans="1:12" ht="30" x14ac:dyDescent="0.25">
      <c r="A40" s="109" t="s">
        <v>423</v>
      </c>
      <c r="B40" s="49" t="s">
        <v>255</v>
      </c>
      <c r="C40" s="37" t="s">
        <v>426</v>
      </c>
      <c r="D40" s="109" t="s">
        <v>643</v>
      </c>
      <c r="E40" s="109" t="s">
        <v>473</v>
      </c>
      <c r="F40" s="209" t="s">
        <v>644</v>
      </c>
      <c r="G40" s="29">
        <v>380</v>
      </c>
      <c r="H40" s="40"/>
      <c r="I40" s="108"/>
      <c r="J40" s="108"/>
      <c r="K40" s="51"/>
      <c r="L40" s="119" t="s">
        <v>594</v>
      </c>
    </row>
    <row r="41" spans="1:12" ht="30" x14ac:dyDescent="0.25">
      <c r="A41" s="109" t="s">
        <v>423</v>
      </c>
      <c r="B41" s="49" t="s">
        <v>255</v>
      </c>
      <c r="C41" s="37" t="s">
        <v>426</v>
      </c>
      <c r="D41" s="109" t="s">
        <v>643</v>
      </c>
      <c r="E41" s="109" t="s">
        <v>473</v>
      </c>
      <c r="F41" s="209" t="s">
        <v>644</v>
      </c>
      <c r="G41" s="29">
        <v>260</v>
      </c>
      <c r="H41" s="40"/>
      <c r="I41" s="108"/>
      <c r="J41" s="108"/>
      <c r="K41" s="51"/>
      <c r="L41" s="119" t="s">
        <v>594</v>
      </c>
    </row>
    <row r="42" spans="1:12" ht="30" x14ac:dyDescent="0.25">
      <c r="A42" s="109" t="s">
        <v>423</v>
      </c>
      <c r="B42" s="49" t="s">
        <v>255</v>
      </c>
      <c r="C42" s="37" t="s">
        <v>426</v>
      </c>
      <c r="D42" s="109" t="s">
        <v>643</v>
      </c>
      <c r="E42" s="109" t="s">
        <v>473</v>
      </c>
      <c r="F42" s="209" t="s">
        <v>644</v>
      </c>
      <c r="G42" s="29">
        <v>500</v>
      </c>
      <c r="H42" s="40"/>
      <c r="I42" s="108"/>
      <c r="J42" s="108"/>
      <c r="K42" s="51"/>
      <c r="L42" s="119" t="s">
        <v>594</v>
      </c>
    </row>
    <row r="43" spans="1:12" ht="30" x14ac:dyDescent="0.25">
      <c r="A43" s="109" t="s">
        <v>441</v>
      </c>
      <c r="B43" s="49" t="s">
        <v>260</v>
      </c>
      <c r="C43" s="37" t="s">
        <v>426</v>
      </c>
      <c r="D43" s="109" t="s">
        <v>643</v>
      </c>
      <c r="E43" s="109" t="s">
        <v>473</v>
      </c>
      <c r="F43" s="209" t="s">
        <v>644</v>
      </c>
      <c r="G43" s="29">
        <v>100</v>
      </c>
      <c r="H43" s="40"/>
      <c r="I43" s="108"/>
      <c r="J43" s="108"/>
      <c r="K43" s="51"/>
      <c r="L43" s="119" t="s">
        <v>594</v>
      </c>
    </row>
    <row r="44" spans="1:12" ht="30" x14ac:dyDescent="0.25">
      <c r="A44" s="109" t="s">
        <v>441</v>
      </c>
      <c r="B44" s="49" t="s">
        <v>260</v>
      </c>
      <c r="C44" s="37" t="s">
        <v>426</v>
      </c>
      <c r="D44" s="109" t="s">
        <v>643</v>
      </c>
      <c r="E44" s="109" t="s">
        <v>473</v>
      </c>
      <c r="F44" s="209" t="s">
        <v>644</v>
      </c>
      <c r="G44" s="29">
        <v>220</v>
      </c>
      <c r="H44" s="40"/>
      <c r="I44" s="108"/>
      <c r="J44" s="108"/>
      <c r="K44" s="51"/>
      <c r="L44" s="119" t="s">
        <v>594</v>
      </c>
    </row>
    <row r="45" spans="1:12" ht="30" x14ac:dyDescent="0.25">
      <c r="A45" s="109" t="s">
        <v>441</v>
      </c>
      <c r="B45" s="49" t="s">
        <v>260</v>
      </c>
      <c r="C45" s="37" t="s">
        <v>426</v>
      </c>
      <c r="D45" s="109" t="s">
        <v>643</v>
      </c>
      <c r="E45" s="109" t="s">
        <v>473</v>
      </c>
      <c r="F45" s="209" t="s">
        <v>644</v>
      </c>
      <c r="G45" s="29">
        <v>400</v>
      </c>
      <c r="H45" s="40"/>
      <c r="I45" s="108"/>
      <c r="J45" s="108"/>
      <c r="K45" s="51"/>
      <c r="L45" s="119" t="s">
        <v>594</v>
      </c>
    </row>
    <row r="46" spans="1:12" x14ac:dyDescent="0.25">
      <c r="A46" s="110"/>
      <c r="B46" s="41"/>
      <c r="C46" s="41"/>
      <c r="D46" s="41"/>
      <c r="E46" s="41"/>
      <c r="F46" s="42"/>
      <c r="G46" s="45"/>
      <c r="H46" s="45"/>
      <c r="I46" s="43"/>
      <c r="J46" s="43"/>
      <c r="K46" s="50"/>
    </row>
    <row r="47" spans="1:12" x14ac:dyDescent="0.25">
      <c r="A47" s="110"/>
      <c r="B47" s="41"/>
      <c r="C47" s="41"/>
      <c r="D47" s="41"/>
      <c r="E47" s="41"/>
      <c r="F47" s="42"/>
      <c r="G47" s="42"/>
      <c r="H47" s="45"/>
      <c r="I47" s="43"/>
      <c r="J47" s="43"/>
      <c r="K47" s="50"/>
    </row>
    <row r="48" spans="1:12" x14ac:dyDescent="0.25">
      <c r="A48" s="110"/>
      <c r="B48" s="41"/>
      <c r="C48" s="41"/>
      <c r="D48" s="41"/>
      <c r="E48" s="41"/>
      <c r="F48" s="42"/>
      <c r="G48" s="42"/>
      <c r="H48" s="45"/>
      <c r="I48" s="43"/>
      <c r="J48" s="43"/>
      <c r="K48" s="50"/>
    </row>
    <row r="49" spans="1:11" x14ac:dyDescent="0.25">
      <c r="A49" s="110"/>
      <c r="B49" s="41"/>
      <c r="C49" s="41"/>
      <c r="D49" s="41"/>
      <c r="E49" s="41"/>
      <c r="F49" s="42"/>
      <c r="G49" s="42"/>
      <c r="H49" s="45"/>
      <c r="I49" s="43"/>
      <c r="J49" s="43"/>
      <c r="K49" s="50"/>
    </row>
    <row r="50" spans="1:11" x14ac:dyDescent="0.25">
      <c r="A50" s="110"/>
      <c r="B50" s="41"/>
      <c r="C50" s="41"/>
      <c r="D50" s="41"/>
      <c r="E50" s="41"/>
      <c r="F50" s="42"/>
      <c r="G50" s="42"/>
      <c r="H50" s="45"/>
      <c r="I50" s="43"/>
      <c r="J50" s="43"/>
      <c r="K50" s="50"/>
    </row>
    <row r="51" spans="1:11" x14ac:dyDescent="0.25">
      <c r="A51" s="110"/>
      <c r="B51" s="41"/>
      <c r="C51" s="41"/>
      <c r="D51" s="41"/>
      <c r="E51" s="41"/>
      <c r="F51" s="42"/>
      <c r="G51" s="42"/>
      <c r="H51" s="45"/>
      <c r="I51" s="43"/>
      <c r="J51" s="43"/>
      <c r="K51" s="50"/>
    </row>
    <row r="52" spans="1:11" x14ac:dyDescent="0.25">
      <c r="A52" s="110"/>
      <c r="B52" s="41"/>
      <c r="C52" s="41"/>
      <c r="D52" s="41"/>
      <c r="E52" s="41"/>
      <c r="F52" s="42"/>
      <c r="G52" s="42"/>
      <c r="H52" s="45"/>
      <c r="I52" s="43"/>
      <c r="J52" s="43"/>
      <c r="K52" s="50"/>
    </row>
    <row r="53" spans="1:11" x14ac:dyDescent="0.25">
      <c r="A53" s="110"/>
      <c r="B53" s="41"/>
      <c r="C53" s="41"/>
      <c r="D53" s="41"/>
      <c r="E53" s="41"/>
      <c r="F53" s="42"/>
      <c r="G53" s="42"/>
      <c r="H53" s="45"/>
      <c r="I53" s="43"/>
      <c r="J53" s="43"/>
      <c r="K53" s="50"/>
    </row>
    <row r="54" spans="1:11" x14ac:dyDescent="0.25">
      <c r="A54" s="110"/>
      <c r="B54" s="41"/>
      <c r="C54" s="41"/>
      <c r="D54" s="41"/>
      <c r="E54" s="41"/>
      <c r="F54" s="42"/>
      <c r="G54" s="42"/>
      <c r="H54" s="45"/>
      <c r="I54" s="43"/>
      <c r="J54" s="43"/>
      <c r="K54" s="50"/>
    </row>
    <row r="55" spans="1:11" x14ac:dyDescent="0.25">
      <c r="A55" s="110"/>
      <c r="B55" s="41"/>
      <c r="C55" s="41"/>
      <c r="D55" s="41"/>
      <c r="E55" s="41"/>
      <c r="F55" s="42"/>
      <c r="G55" s="42"/>
      <c r="H55" s="45"/>
      <c r="I55" s="43"/>
      <c r="J55" s="43"/>
      <c r="K55" s="50"/>
    </row>
    <row r="56" spans="1:11" x14ac:dyDescent="0.25">
      <c r="A56" s="110"/>
      <c r="B56" s="41"/>
      <c r="C56" s="41"/>
      <c r="D56" s="41"/>
      <c r="E56" s="41"/>
      <c r="F56" s="42"/>
      <c r="G56" s="42"/>
      <c r="H56" s="45"/>
      <c r="I56" s="43"/>
      <c r="J56" s="43"/>
      <c r="K56" s="50"/>
    </row>
    <row r="57" spans="1:11" x14ac:dyDescent="0.25">
      <c r="A57" s="110"/>
      <c r="B57" s="41"/>
      <c r="C57" s="41"/>
      <c r="D57" s="41"/>
      <c r="E57" s="41"/>
      <c r="F57" s="42"/>
      <c r="G57" s="42"/>
      <c r="H57" s="45"/>
      <c r="I57" s="43"/>
      <c r="J57" s="43"/>
      <c r="K57" s="50"/>
    </row>
    <row r="58" spans="1:11" x14ac:dyDescent="0.25">
      <c r="A58" s="110"/>
      <c r="B58" s="41"/>
      <c r="C58" s="41"/>
      <c r="D58" s="41"/>
      <c r="E58" s="41"/>
      <c r="F58" s="42"/>
      <c r="G58" s="42"/>
      <c r="H58" s="45"/>
      <c r="I58" s="43"/>
      <c r="J58" s="43"/>
      <c r="K58" s="50"/>
    </row>
    <row r="59" spans="1:11" x14ac:dyDescent="0.25">
      <c r="A59" s="110"/>
      <c r="B59" s="41"/>
      <c r="C59" s="41"/>
      <c r="D59" s="41"/>
      <c r="E59" s="41"/>
      <c r="F59" s="42"/>
      <c r="G59" s="42"/>
      <c r="H59" s="45"/>
      <c r="I59" s="43"/>
      <c r="J59" s="43"/>
      <c r="K59" s="50"/>
    </row>
    <row r="60" spans="1:11" x14ac:dyDescent="0.25">
      <c r="A60" s="110"/>
      <c r="B60" s="41"/>
      <c r="C60" s="41"/>
      <c r="D60" s="41"/>
      <c r="E60" s="41"/>
      <c r="F60" s="42"/>
      <c r="G60" s="42"/>
      <c r="H60" s="45"/>
      <c r="I60" s="43"/>
      <c r="J60" s="43"/>
      <c r="K60" s="50"/>
    </row>
    <row r="61" spans="1:11" x14ac:dyDescent="0.25">
      <c r="A61" s="110"/>
      <c r="B61" s="41"/>
      <c r="C61" s="41"/>
      <c r="D61" s="41"/>
      <c r="E61" s="41"/>
      <c r="F61" s="42"/>
      <c r="G61" s="42"/>
      <c r="H61" s="45"/>
      <c r="I61" s="43"/>
      <c r="J61" s="43"/>
      <c r="K61" s="50"/>
    </row>
    <row r="62" spans="1:11" x14ac:dyDescent="0.25">
      <c r="A62" s="110"/>
      <c r="B62" s="41"/>
      <c r="C62" s="41"/>
      <c r="D62" s="41"/>
      <c r="E62" s="41"/>
      <c r="F62" s="42"/>
      <c r="G62" s="42"/>
      <c r="H62" s="45"/>
      <c r="I62" s="43"/>
      <c r="J62" s="43"/>
      <c r="K62" s="50"/>
    </row>
    <row r="63" spans="1:11" x14ac:dyDescent="0.25">
      <c r="A63" s="110"/>
      <c r="B63" s="41"/>
      <c r="C63" s="41"/>
      <c r="D63" s="41"/>
      <c r="E63" s="41"/>
      <c r="F63" s="42"/>
      <c r="G63" s="42"/>
      <c r="H63" s="45"/>
      <c r="I63" s="43"/>
      <c r="J63" s="43"/>
      <c r="K63" s="50"/>
    </row>
    <row r="64" spans="1:11" x14ac:dyDescent="0.25">
      <c r="A64" s="110"/>
      <c r="B64" s="41"/>
      <c r="C64" s="41"/>
      <c r="D64" s="41"/>
      <c r="E64" s="41"/>
      <c r="F64" s="42"/>
      <c r="G64" s="42"/>
      <c r="H64" s="45"/>
      <c r="I64" s="43"/>
      <c r="J64" s="43"/>
      <c r="K64" s="50"/>
    </row>
    <row r="65" spans="1:11" x14ac:dyDescent="0.25">
      <c r="A65" s="110"/>
      <c r="B65" s="41"/>
      <c r="C65" s="41"/>
      <c r="D65" s="41"/>
      <c r="E65" s="41"/>
      <c r="F65" s="42"/>
      <c r="G65" s="42"/>
      <c r="H65" s="45"/>
      <c r="I65" s="43"/>
      <c r="J65" s="43"/>
      <c r="K65" s="50"/>
    </row>
    <row r="66" spans="1:11" x14ac:dyDescent="0.25">
      <c r="A66" s="110"/>
      <c r="B66" s="41"/>
      <c r="C66" s="41"/>
      <c r="D66" s="41"/>
      <c r="E66" s="41"/>
      <c r="F66" s="42"/>
      <c r="G66" s="42"/>
      <c r="H66" s="45"/>
      <c r="I66" s="43"/>
      <c r="J66" s="43"/>
      <c r="K66" s="50"/>
    </row>
    <row r="67" spans="1:11" x14ac:dyDescent="0.25">
      <c r="A67" s="110"/>
      <c r="B67" s="41"/>
      <c r="C67" s="41"/>
      <c r="D67" s="41"/>
      <c r="E67" s="41"/>
      <c r="F67" s="42"/>
      <c r="G67" s="42"/>
      <c r="H67" s="45"/>
      <c r="I67" s="43"/>
      <c r="J67" s="43"/>
      <c r="K67" s="50"/>
    </row>
    <row r="68" spans="1:11" x14ac:dyDescent="0.25">
      <c r="A68" s="110"/>
      <c r="B68" s="41"/>
      <c r="C68" s="41"/>
      <c r="D68" s="41"/>
      <c r="E68" s="41"/>
      <c r="F68" s="42"/>
      <c r="G68" s="42"/>
      <c r="H68" s="45"/>
      <c r="I68" s="43"/>
      <c r="J68" s="43"/>
      <c r="K68" s="50"/>
    </row>
    <row r="69" spans="1:11" x14ac:dyDescent="0.25">
      <c r="A69" s="110"/>
      <c r="B69" s="41"/>
      <c r="C69" s="41"/>
      <c r="D69" s="41"/>
      <c r="E69" s="41"/>
      <c r="F69" s="42"/>
      <c r="G69" s="42"/>
      <c r="H69" s="45"/>
      <c r="I69" s="43"/>
      <c r="J69" s="43"/>
      <c r="K69" s="50"/>
    </row>
    <row r="70" spans="1:11" x14ac:dyDescent="0.25">
      <c r="A70" s="110"/>
      <c r="B70" s="41"/>
      <c r="C70" s="41"/>
      <c r="D70" s="41"/>
      <c r="E70" s="41"/>
      <c r="F70" s="42"/>
      <c r="G70" s="42"/>
      <c r="H70" s="45"/>
      <c r="I70" s="43"/>
      <c r="J70" s="43"/>
      <c r="K70" s="50"/>
    </row>
    <row r="71" spans="1:11" x14ac:dyDescent="0.25">
      <c r="A71" s="110"/>
      <c r="B71" s="41"/>
      <c r="C71" s="41"/>
      <c r="D71" s="41"/>
      <c r="E71" s="41"/>
      <c r="F71" s="42"/>
      <c r="G71" s="42"/>
      <c r="H71" s="45"/>
      <c r="I71" s="43"/>
      <c r="J71" s="43"/>
      <c r="K71" s="50"/>
    </row>
    <row r="72" spans="1:11" x14ac:dyDescent="0.25">
      <c r="A72" s="110"/>
      <c r="B72" s="41"/>
      <c r="C72" s="41"/>
      <c r="D72" s="41"/>
      <c r="E72" s="41"/>
      <c r="F72" s="42"/>
      <c r="G72" s="42"/>
      <c r="H72" s="45"/>
      <c r="I72" s="43"/>
      <c r="J72" s="43"/>
      <c r="K72" s="50"/>
    </row>
    <row r="73" spans="1:11" x14ac:dyDescent="0.25">
      <c r="A73" s="110"/>
      <c r="B73" s="41"/>
      <c r="C73" s="41"/>
      <c r="D73" s="41"/>
      <c r="E73" s="41"/>
      <c r="F73" s="42"/>
      <c r="G73" s="42"/>
      <c r="H73" s="45"/>
      <c r="I73" s="43"/>
      <c r="J73" s="43"/>
      <c r="K73" s="50"/>
    </row>
    <row r="74" spans="1:11" x14ac:dyDescent="0.25">
      <c r="A74" s="110"/>
      <c r="B74" s="41"/>
      <c r="C74" s="41"/>
      <c r="D74" s="41"/>
      <c r="E74" s="41"/>
      <c r="F74" s="42"/>
      <c r="G74" s="42"/>
      <c r="H74" s="45"/>
      <c r="I74" s="43"/>
      <c r="J74" s="43"/>
      <c r="K74" s="50"/>
    </row>
    <row r="75" spans="1:11" x14ac:dyDescent="0.25">
      <c r="A75" s="110"/>
      <c r="B75" s="41"/>
      <c r="C75" s="41"/>
      <c r="D75" s="41"/>
      <c r="E75" s="41"/>
      <c r="F75" s="42"/>
      <c r="G75" s="42"/>
      <c r="H75" s="45"/>
      <c r="I75" s="43"/>
      <c r="J75" s="43"/>
      <c r="K75" s="50"/>
    </row>
    <row r="76" spans="1:11" x14ac:dyDescent="0.25">
      <c r="A76" s="110"/>
      <c r="B76" s="41"/>
      <c r="C76" s="41"/>
      <c r="D76" s="41"/>
      <c r="E76" s="41"/>
      <c r="F76" s="42"/>
      <c r="G76" s="42"/>
      <c r="H76" s="45"/>
      <c r="I76" s="43"/>
      <c r="J76" s="43"/>
      <c r="K76" s="50"/>
    </row>
    <row r="77" spans="1:11" x14ac:dyDescent="0.25">
      <c r="A77" s="110"/>
      <c r="B77" s="41"/>
      <c r="C77" s="41"/>
      <c r="D77" s="41"/>
      <c r="E77" s="41"/>
      <c r="F77" s="42"/>
      <c r="G77" s="42"/>
      <c r="H77" s="45"/>
      <c r="I77" s="43"/>
      <c r="J77" s="43"/>
      <c r="K77" s="50"/>
    </row>
    <row r="78" spans="1:11" x14ac:dyDescent="0.25">
      <c r="A78" s="110"/>
      <c r="B78" s="41"/>
      <c r="C78" s="41"/>
      <c r="D78" s="41"/>
      <c r="E78" s="41"/>
      <c r="F78" s="42"/>
      <c r="G78" s="42"/>
      <c r="H78" s="45"/>
      <c r="I78" s="43"/>
      <c r="J78" s="43"/>
      <c r="K78" s="50"/>
    </row>
    <row r="79" spans="1:11" x14ac:dyDescent="0.25">
      <c r="A79" s="110"/>
      <c r="B79" s="41"/>
      <c r="C79" s="41"/>
      <c r="D79" s="41"/>
      <c r="E79" s="41"/>
      <c r="F79" s="42"/>
      <c r="G79" s="42"/>
      <c r="H79" s="45"/>
      <c r="I79" s="43"/>
      <c r="J79" s="43"/>
      <c r="K79" s="50"/>
    </row>
    <row r="80" spans="1:11" x14ac:dyDescent="0.25">
      <c r="A80" s="110"/>
      <c r="B80" s="41"/>
      <c r="C80" s="41"/>
      <c r="D80" s="41"/>
      <c r="E80" s="41"/>
      <c r="F80" s="42"/>
      <c r="G80" s="42"/>
      <c r="H80" s="45"/>
      <c r="I80" s="43"/>
      <c r="J80" s="43"/>
      <c r="K80" s="50"/>
    </row>
    <row r="81" spans="1:11" x14ac:dyDescent="0.25">
      <c r="A81" s="110"/>
      <c r="B81" s="41"/>
      <c r="C81" s="41"/>
      <c r="D81" s="41"/>
      <c r="E81" s="41"/>
      <c r="F81" s="42"/>
      <c r="G81" s="42"/>
      <c r="H81" s="45"/>
      <c r="I81" s="43"/>
      <c r="J81" s="43"/>
      <c r="K81" s="50"/>
    </row>
    <row r="82" spans="1:11" x14ac:dyDescent="0.25">
      <c r="A82" s="110"/>
      <c r="B82" s="41"/>
      <c r="C82" s="41"/>
      <c r="D82" s="41"/>
      <c r="E82" s="41"/>
      <c r="F82" s="42"/>
      <c r="G82" s="42"/>
      <c r="H82" s="45"/>
      <c r="I82" s="43"/>
      <c r="J82" s="43"/>
      <c r="K82" s="50"/>
    </row>
    <row r="83" spans="1:11" x14ac:dyDescent="0.25">
      <c r="A83" s="110"/>
      <c r="B83" s="41"/>
      <c r="C83" s="41"/>
      <c r="D83" s="41"/>
      <c r="E83" s="41"/>
      <c r="F83" s="42"/>
      <c r="G83" s="42"/>
      <c r="H83" s="45"/>
      <c r="I83" s="43"/>
      <c r="J83" s="43"/>
      <c r="K83" s="50"/>
    </row>
    <row r="84" spans="1:11" x14ac:dyDescent="0.25">
      <c r="A84" s="110"/>
      <c r="B84" s="41"/>
      <c r="C84" s="41"/>
      <c r="D84" s="41"/>
      <c r="E84" s="41"/>
      <c r="F84" s="42"/>
      <c r="G84" s="42"/>
      <c r="H84" s="45"/>
      <c r="I84" s="43"/>
      <c r="J84" s="43"/>
      <c r="K84" s="50"/>
    </row>
    <row r="85" spans="1:11" x14ac:dyDescent="0.25">
      <c r="A85" s="110"/>
      <c r="B85" s="41"/>
      <c r="C85" s="41"/>
      <c r="D85" s="41"/>
      <c r="E85" s="41"/>
      <c r="F85" s="42"/>
      <c r="G85" s="42"/>
      <c r="H85" s="45"/>
      <c r="I85" s="43"/>
      <c r="J85" s="43"/>
      <c r="K85" s="50"/>
    </row>
    <row r="86" spans="1:11" x14ac:dyDescent="0.25">
      <c r="A86" s="110"/>
      <c r="B86" s="41"/>
      <c r="C86" s="41"/>
      <c r="D86" s="41"/>
      <c r="E86" s="41"/>
      <c r="F86" s="42"/>
      <c r="G86" s="42"/>
      <c r="H86" s="45"/>
      <c r="I86" s="43"/>
      <c r="J86" s="43"/>
      <c r="K86" s="50"/>
    </row>
    <row r="87" spans="1:11" x14ac:dyDescent="0.25">
      <c r="A87" s="110"/>
      <c r="B87" s="41"/>
      <c r="C87" s="41"/>
      <c r="D87" s="41"/>
      <c r="E87" s="41"/>
      <c r="F87" s="42"/>
      <c r="G87" s="42"/>
      <c r="H87" s="45"/>
      <c r="I87" s="43"/>
      <c r="J87" s="43"/>
      <c r="K87" s="50"/>
    </row>
    <row r="88" spans="1:11" x14ac:dyDescent="0.25">
      <c r="A88" s="110"/>
      <c r="B88" s="41"/>
      <c r="C88" s="41"/>
      <c r="D88" s="41"/>
      <c r="E88" s="41"/>
      <c r="F88" s="42"/>
      <c r="G88" s="42"/>
      <c r="H88" s="45"/>
      <c r="I88" s="43"/>
      <c r="J88" s="43"/>
      <c r="K88" s="50"/>
    </row>
    <row r="89" spans="1:11" x14ac:dyDescent="0.25">
      <c r="A89" s="110"/>
      <c r="B89" s="41"/>
      <c r="C89" s="41"/>
      <c r="D89" s="41"/>
      <c r="E89" s="41"/>
      <c r="F89" s="42"/>
      <c r="G89" s="42"/>
      <c r="H89" s="45"/>
      <c r="I89" s="43"/>
      <c r="J89" s="43"/>
      <c r="K89" s="50"/>
    </row>
    <row r="90" spans="1:11" x14ac:dyDescent="0.25">
      <c r="A90" s="110"/>
      <c r="B90" s="41"/>
      <c r="C90" s="41"/>
      <c r="D90" s="41"/>
      <c r="E90" s="41"/>
      <c r="F90" s="42"/>
      <c r="G90" s="42"/>
      <c r="H90" s="45"/>
      <c r="I90" s="43"/>
      <c r="J90" s="43"/>
      <c r="K90" s="50"/>
    </row>
    <row r="91" spans="1:11" x14ac:dyDescent="0.25">
      <c r="A91" s="110"/>
      <c r="B91" s="41"/>
      <c r="C91" s="41"/>
      <c r="D91" s="41"/>
      <c r="E91" s="41"/>
      <c r="F91" s="42"/>
      <c r="G91" s="42"/>
      <c r="H91" s="45"/>
      <c r="I91" s="43"/>
      <c r="J91" s="43"/>
      <c r="K91" s="50"/>
    </row>
    <row r="92" spans="1:11" x14ac:dyDescent="0.25">
      <c r="A92" s="110"/>
      <c r="B92" s="41"/>
      <c r="C92" s="41"/>
      <c r="D92" s="41"/>
      <c r="E92" s="41"/>
      <c r="F92" s="42"/>
      <c r="G92" s="42"/>
      <c r="H92" s="45"/>
      <c r="I92" s="43"/>
      <c r="J92" s="43"/>
      <c r="K92" s="50"/>
    </row>
    <row r="93" spans="1:11" x14ac:dyDescent="0.25">
      <c r="A93" s="110"/>
      <c r="B93" s="41"/>
      <c r="C93" s="41"/>
      <c r="D93" s="41"/>
      <c r="E93" s="41"/>
      <c r="F93" s="42"/>
      <c r="G93" s="42"/>
      <c r="H93" s="45"/>
      <c r="I93" s="43"/>
      <c r="J93" s="43"/>
      <c r="K93" s="50"/>
    </row>
    <row r="94" spans="1:11" x14ac:dyDescent="0.25">
      <c r="A94" s="110"/>
      <c r="B94" s="41"/>
      <c r="C94" s="41"/>
      <c r="D94" s="41"/>
      <c r="E94" s="41"/>
      <c r="F94" s="42"/>
      <c r="G94" s="42"/>
      <c r="H94" s="45"/>
      <c r="I94" s="43"/>
      <c r="J94" s="43"/>
      <c r="K94" s="50"/>
    </row>
    <row r="95" spans="1:11" x14ac:dyDescent="0.25">
      <c r="A95" s="110"/>
      <c r="B95" s="41"/>
      <c r="C95" s="41"/>
      <c r="D95" s="41"/>
      <c r="E95" s="41"/>
      <c r="F95" s="42"/>
      <c r="G95" s="42"/>
      <c r="H95" s="45"/>
      <c r="I95" s="43"/>
      <c r="J95" s="43"/>
      <c r="K95" s="50"/>
    </row>
    <row r="96" spans="1:11" x14ac:dyDescent="0.25">
      <c r="A96" s="110"/>
      <c r="B96" s="41"/>
      <c r="C96" s="41"/>
      <c r="D96" s="41"/>
      <c r="E96" s="41"/>
      <c r="F96" s="42"/>
      <c r="G96" s="42"/>
      <c r="H96" s="45"/>
      <c r="I96" s="43"/>
      <c r="J96" s="43"/>
      <c r="K96" s="50"/>
    </row>
    <row r="97" spans="1:11" x14ac:dyDescent="0.25">
      <c r="A97" s="110"/>
      <c r="B97" s="41"/>
      <c r="C97" s="41"/>
      <c r="D97" s="41"/>
      <c r="E97" s="41"/>
      <c r="F97" s="42"/>
      <c r="G97" s="42"/>
      <c r="H97" s="45"/>
      <c r="I97" s="43"/>
      <c r="J97" s="43"/>
      <c r="K97" s="50"/>
    </row>
    <row r="98" spans="1:11" x14ac:dyDescent="0.25">
      <c r="A98" s="110"/>
      <c r="B98" s="41"/>
      <c r="C98" s="41"/>
      <c r="D98" s="41"/>
      <c r="E98" s="41"/>
      <c r="F98" s="42"/>
      <c r="G98" s="42"/>
      <c r="H98" s="45"/>
      <c r="I98" s="43"/>
      <c r="J98" s="43"/>
      <c r="K98" s="50"/>
    </row>
    <row r="99" spans="1:11" x14ac:dyDescent="0.25">
      <c r="A99" s="110"/>
      <c r="B99" s="41"/>
      <c r="C99" s="41"/>
      <c r="D99" s="41"/>
      <c r="E99" s="41"/>
      <c r="F99" s="42"/>
      <c r="G99" s="42"/>
      <c r="H99" s="45"/>
      <c r="I99" s="43"/>
      <c r="J99" s="43"/>
      <c r="K99" s="50"/>
    </row>
    <row r="100" spans="1:11" x14ac:dyDescent="0.25">
      <c r="A100" s="110"/>
      <c r="B100" s="41"/>
      <c r="C100" s="41"/>
      <c r="D100" s="41"/>
      <c r="E100" s="41"/>
      <c r="F100" s="42"/>
      <c r="G100" s="42"/>
      <c r="H100" s="45"/>
      <c r="I100" s="43"/>
      <c r="J100" s="43"/>
      <c r="K100" s="50"/>
    </row>
    <row r="101" spans="1:11" x14ac:dyDescent="0.25">
      <c r="A101" s="110"/>
      <c r="B101" s="41"/>
      <c r="C101" s="41"/>
      <c r="D101" s="41"/>
      <c r="E101" s="41"/>
      <c r="F101" s="42"/>
      <c r="G101" s="42"/>
      <c r="H101" s="45"/>
      <c r="I101" s="43"/>
      <c r="J101" s="43"/>
      <c r="K101" s="50"/>
    </row>
    <row r="102" spans="1:11" x14ac:dyDescent="0.25">
      <c r="A102" s="110"/>
      <c r="B102" s="41"/>
      <c r="C102" s="41"/>
      <c r="D102" s="41"/>
      <c r="E102" s="41"/>
      <c r="F102" s="42"/>
      <c r="G102" s="42"/>
      <c r="H102" s="45"/>
      <c r="I102" s="43"/>
      <c r="J102" s="43"/>
      <c r="K102" s="50"/>
    </row>
    <row r="103" spans="1:11" x14ac:dyDescent="0.25">
      <c r="A103" s="110"/>
      <c r="B103" s="41"/>
      <c r="C103" s="41"/>
      <c r="D103" s="41"/>
      <c r="E103" s="41"/>
      <c r="F103" s="42"/>
      <c r="G103" s="42"/>
      <c r="H103" s="45"/>
      <c r="I103" s="43"/>
      <c r="J103" s="43"/>
      <c r="K103" s="50"/>
    </row>
    <row r="104" spans="1:11" x14ac:dyDescent="0.25">
      <c r="A104" s="110"/>
      <c r="B104" s="41"/>
      <c r="C104" s="41"/>
      <c r="D104" s="41"/>
      <c r="E104" s="42"/>
      <c r="F104" s="42"/>
      <c r="G104" s="42"/>
      <c r="H104" s="45"/>
      <c r="I104" s="43"/>
      <c r="J104" s="43"/>
      <c r="K104" s="50"/>
    </row>
    <row r="105" spans="1:11" x14ac:dyDescent="0.25">
      <c r="A105" s="110"/>
      <c r="B105" s="41"/>
      <c r="C105" s="41"/>
      <c r="D105" s="41"/>
      <c r="E105" s="42"/>
      <c r="F105" s="42"/>
      <c r="G105" s="42"/>
      <c r="H105" s="45"/>
      <c r="I105" s="43"/>
      <c r="J105" s="43"/>
      <c r="K105" s="50"/>
    </row>
    <row r="106" spans="1:11" x14ac:dyDescent="0.25">
      <c r="A106" s="110"/>
      <c r="B106" s="41"/>
      <c r="C106" s="41"/>
      <c r="D106" s="41"/>
      <c r="E106" s="42"/>
      <c r="F106" s="42"/>
      <c r="G106" s="42"/>
      <c r="H106" s="45"/>
      <c r="I106" s="43"/>
      <c r="J106" s="43"/>
      <c r="K106" s="50"/>
    </row>
    <row r="107" spans="1:11" x14ac:dyDescent="0.25">
      <c r="A107" s="110"/>
      <c r="B107" s="41"/>
      <c r="C107" s="41"/>
      <c r="D107" s="41"/>
      <c r="E107" s="42"/>
      <c r="F107" s="42"/>
      <c r="G107" s="42"/>
      <c r="H107" s="45"/>
      <c r="I107" s="43"/>
      <c r="J107" s="43"/>
      <c r="K107" s="44"/>
    </row>
  </sheetData>
  <autoFilter ref="A7:K46"/>
  <mergeCells count="3">
    <mergeCell ref="D16:D17"/>
    <mergeCell ref="D9:D10"/>
    <mergeCell ref="D11:D15"/>
  </mergeCells>
  <conditionalFormatting sqref="D3">
    <cfRule type="cellIs" dxfId="7" priority="1" stopIfTrue="1" operator="equal">
      <formula>0</formula>
    </cfRule>
  </conditionalFormatting>
  <dataValidations count="6">
    <dataValidation type="list" allowBlank="1" showInputMessage="1" showErrorMessage="1" sqref="F46:F107 E8:E45">
      <formula1>Tender</formula1>
    </dataValidation>
    <dataValidation type="list" allowBlank="1" showInputMessage="1" showErrorMessage="1" sqref="B105:B107">
      <formula1>IF(A105="WP1", P2WP1, IF(A105="WP2",P2WP2,IF(A105="WP3",P2WP3,IF(A105="WP4",P2WP4,IF(A105="WP5",P2WP5,IF(A105="WP6",P2WP6,0))))))</formula1>
    </dataValidation>
    <dataValidation type="list" allowBlank="1" showInputMessage="1" showErrorMessage="1" sqref="C8:C107">
      <formula1>BL</formula1>
    </dataValidation>
    <dataValidation type="list" allowBlank="1" showInputMessage="1" showErrorMessage="1" sqref="A8:A107">
      <formula1>"WP1,WP2,WP3,WP4,WP5,WP6"</formula1>
    </dataValidation>
    <dataValidation type="list" allowBlank="1" showInputMessage="1" showErrorMessage="1" sqref="B8:B104">
      <formula1>IF(A8="WP1", P3WP1, IF(A8="WP2",P3WP2,IF(A8="WP3",P3WP3,IF(A8="WP4",P3WP4,IF(A8="WP5",P3WP5,IF(A8="WP6",P3WP6,0))))))</formula1>
    </dataValidation>
    <dataValidation type="date" allowBlank="1" showInputMessage="1" showErrorMessage="1" errorTitle="Please insert a valid data" error="Please insert a valid data" sqref="H9:J104">
      <formula1>41640</formula1>
      <formula2>45291</formula2>
    </dataValidation>
  </dataValidations>
  <pageMargins left="0.70866141732283472" right="0.70866141732283472" top="0.74803149606299213" bottom="0.74803149606299213" header="0.31496062992125984" footer="0.31496062992125984"/>
  <pageSetup paperSize="9" scale="55" fitToHeight="7" orientation="landscape" r:id="rId1"/>
  <headerFooter>
    <oddHeader>&amp;L&amp;F&amp;R&amp;12Interreg V-A Greece-Bulgaria 2014-2020 Cooperation Programme</oddHeader>
    <oddFooter>&amp;R&amp;12Page &amp;P of &amp;N</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79998168889431442"/>
    <pageSetUpPr fitToPage="1"/>
  </sheetPr>
  <dimension ref="A1:L106"/>
  <sheetViews>
    <sheetView view="pageBreakPreview" topLeftCell="A4" zoomScale="75" zoomScaleSheetLayoutView="75" workbookViewId="0">
      <selection activeCell="A14" sqref="A14"/>
    </sheetView>
  </sheetViews>
  <sheetFormatPr defaultRowHeight="15" x14ac:dyDescent="0.25"/>
  <cols>
    <col min="1" max="1" width="7" style="123" customWidth="1"/>
    <col min="2" max="2" width="9.7109375" customWidth="1"/>
    <col min="3" max="3" width="21.28515625" customWidth="1"/>
    <col min="4" max="4" width="58.42578125" customWidth="1"/>
    <col min="5" max="5" width="13.28515625" customWidth="1"/>
    <col min="6" max="6" width="18.85546875" customWidth="1"/>
    <col min="7" max="7" width="17.28515625" customWidth="1"/>
    <col min="8" max="10" width="13.7109375" style="107" customWidth="1"/>
    <col min="11" max="11" width="12" customWidth="1"/>
    <col min="12" max="12" width="41.42578125" customWidth="1"/>
  </cols>
  <sheetData>
    <row r="1" spans="1:12" ht="31.5" x14ac:dyDescent="0.25">
      <c r="B1" s="123"/>
      <c r="C1" s="55" t="s">
        <v>479</v>
      </c>
      <c r="D1" s="144" t="str">
        <f>'Cover Page'!C36</f>
        <v>Municipality of Iasmos</v>
      </c>
      <c r="E1" s="123"/>
      <c r="F1" s="125" t="s">
        <v>462</v>
      </c>
      <c r="G1" s="126">
        <f>'Cover Page'!E19</f>
        <v>43040</v>
      </c>
      <c r="H1" s="123"/>
      <c r="I1" s="123"/>
      <c r="J1" s="123"/>
      <c r="K1" s="123"/>
      <c r="L1" s="123"/>
    </row>
    <row r="2" spans="1:12" ht="15.75" x14ac:dyDescent="0.25">
      <c r="A2" s="127"/>
      <c r="B2" s="127"/>
      <c r="C2" s="55" t="s">
        <v>455</v>
      </c>
      <c r="D2" s="124" t="str">
        <f>'Cover Page'!H36</f>
        <v>Greece</v>
      </c>
      <c r="E2" s="123"/>
      <c r="F2" s="125" t="s">
        <v>463</v>
      </c>
      <c r="G2" s="126">
        <f>'Cover Page'!G19</f>
        <v>43769</v>
      </c>
      <c r="H2" s="123"/>
      <c r="I2" s="123"/>
      <c r="J2" s="123"/>
      <c r="K2" s="123"/>
      <c r="L2" s="123"/>
    </row>
    <row r="3" spans="1:12" ht="31.5" x14ac:dyDescent="0.25">
      <c r="A3" s="127"/>
      <c r="B3" s="127"/>
      <c r="C3" s="55" t="s">
        <v>475</v>
      </c>
      <c r="D3" s="128">
        <f>'Cover Page'!I36</f>
        <v>162453</v>
      </c>
      <c r="E3" s="123"/>
      <c r="F3" s="125" t="s">
        <v>464</v>
      </c>
      <c r="G3" s="129">
        <f>'Cover Page'!I19</f>
        <v>23.950718685831621</v>
      </c>
      <c r="H3" s="123"/>
      <c r="I3" s="123"/>
      <c r="J3" s="123"/>
      <c r="K3" s="123"/>
      <c r="L3" s="123"/>
    </row>
    <row r="4" spans="1:12" ht="31.5" x14ac:dyDescent="0.25">
      <c r="A4" s="127"/>
      <c r="B4" s="127"/>
      <c r="C4" s="55" t="s">
        <v>460</v>
      </c>
      <c r="D4" s="130">
        <f>SUM(G8:G106)</f>
        <v>162453</v>
      </c>
      <c r="E4" s="123"/>
      <c r="F4" s="125" t="s">
        <v>456</v>
      </c>
      <c r="G4" s="126">
        <f>'Cover Page'!G29</f>
        <v>43220</v>
      </c>
      <c r="H4" s="123"/>
      <c r="I4" s="123"/>
      <c r="J4" s="214"/>
      <c r="K4" s="123"/>
      <c r="L4" s="123"/>
    </row>
    <row r="5" spans="1:12" ht="15.75" x14ac:dyDescent="0.25">
      <c r="A5" s="127"/>
      <c r="B5" s="127"/>
      <c r="C5" s="123"/>
      <c r="D5" s="123"/>
      <c r="E5" s="123"/>
      <c r="F5" s="123"/>
      <c r="G5" s="123"/>
      <c r="H5" s="123"/>
      <c r="I5" s="123"/>
      <c r="J5" s="123"/>
      <c r="K5" s="123"/>
      <c r="L5" s="123"/>
    </row>
    <row r="6" spans="1:12" ht="15.75" x14ac:dyDescent="0.25">
      <c r="A6" s="127"/>
      <c r="B6" s="127"/>
      <c r="C6" s="123"/>
      <c r="D6" s="123"/>
      <c r="E6" s="123"/>
      <c r="F6" s="123"/>
      <c r="G6" s="123"/>
      <c r="H6" s="123"/>
      <c r="I6" s="123"/>
      <c r="J6" s="123"/>
      <c r="K6" s="123"/>
      <c r="L6" s="123"/>
    </row>
    <row r="7" spans="1:12" ht="78.75" x14ac:dyDescent="0.25">
      <c r="A7" s="131" t="s">
        <v>60</v>
      </c>
      <c r="B7" s="132" t="s">
        <v>61</v>
      </c>
      <c r="C7" s="131" t="s">
        <v>62</v>
      </c>
      <c r="D7" s="131" t="s">
        <v>436</v>
      </c>
      <c r="E7" s="131" t="s">
        <v>430</v>
      </c>
      <c r="F7" s="131" t="s">
        <v>431</v>
      </c>
      <c r="G7" s="133" t="s">
        <v>442</v>
      </c>
      <c r="H7" s="133" t="s">
        <v>474</v>
      </c>
      <c r="I7" s="133" t="s">
        <v>438</v>
      </c>
      <c r="J7" s="133" t="s">
        <v>439</v>
      </c>
      <c r="K7" s="133" t="s">
        <v>461</v>
      </c>
      <c r="L7" s="134" t="s">
        <v>435</v>
      </c>
    </row>
    <row r="8" spans="1:12" ht="54.75" customHeight="1" x14ac:dyDescent="0.25">
      <c r="A8" s="139" t="s">
        <v>465</v>
      </c>
      <c r="B8" s="109" t="s">
        <v>317</v>
      </c>
      <c r="C8" s="140" t="s">
        <v>427</v>
      </c>
      <c r="D8" s="339" t="s">
        <v>606</v>
      </c>
      <c r="E8" s="109" t="s">
        <v>443</v>
      </c>
      <c r="F8" s="109" t="s">
        <v>554</v>
      </c>
      <c r="G8" s="141">
        <v>34500</v>
      </c>
      <c r="H8" s="117">
        <v>43344</v>
      </c>
      <c r="I8" s="117">
        <v>43373</v>
      </c>
      <c r="J8" s="117">
        <v>43404</v>
      </c>
      <c r="K8" s="118">
        <v>2</v>
      </c>
      <c r="L8" s="119" t="s">
        <v>558</v>
      </c>
    </row>
    <row r="9" spans="1:12" ht="53.25" customHeight="1" x14ac:dyDescent="0.25">
      <c r="A9" s="139" t="s">
        <v>437</v>
      </c>
      <c r="B9" s="109" t="s">
        <v>331</v>
      </c>
      <c r="C9" s="140" t="s">
        <v>427</v>
      </c>
      <c r="D9" s="340"/>
      <c r="E9" s="109" t="s">
        <v>443</v>
      </c>
      <c r="F9" s="142" t="s">
        <v>554</v>
      </c>
      <c r="G9" s="165">
        <v>45000</v>
      </c>
      <c r="H9" s="117">
        <v>43344</v>
      </c>
      <c r="I9" s="117">
        <v>43373</v>
      </c>
      <c r="J9" s="117">
        <v>43404</v>
      </c>
      <c r="K9" s="118">
        <v>2</v>
      </c>
      <c r="L9" s="119" t="s">
        <v>556</v>
      </c>
    </row>
    <row r="10" spans="1:12" s="107" customFormat="1" ht="30" x14ac:dyDescent="0.25">
      <c r="A10" s="135" t="s">
        <v>440</v>
      </c>
      <c r="B10" s="109" t="s">
        <v>340</v>
      </c>
      <c r="C10" s="136" t="s">
        <v>427</v>
      </c>
      <c r="D10" s="337" t="s">
        <v>593</v>
      </c>
      <c r="E10" s="119" t="s">
        <v>444</v>
      </c>
      <c r="F10" s="137" t="s">
        <v>552</v>
      </c>
      <c r="G10" s="143">
        <v>1300</v>
      </c>
      <c r="H10" s="117">
        <v>43344</v>
      </c>
      <c r="I10" s="117">
        <v>43373</v>
      </c>
      <c r="J10" s="117">
        <v>43404</v>
      </c>
      <c r="K10" s="118">
        <v>2</v>
      </c>
      <c r="L10" s="119" t="s">
        <v>592</v>
      </c>
    </row>
    <row r="11" spans="1:12" s="107" customFormat="1" ht="30" x14ac:dyDescent="0.25">
      <c r="A11" s="139" t="s">
        <v>466</v>
      </c>
      <c r="B11" s="109" t="s">
        <v>342</v>
      </c>
      <c r="C11" s="140" t="s">
        <v>427</v>
      </c>
      <c r="D11" s="341"/>
      <c r="E11" s="119" t="s">
        <v>444</v>
      </c>
      <c r="F11" s="137" t="s">
        <v>552</v>
      </c>
      <c r="G11" s="141">
        <v>1200</v>
      </c>
      <c r="H11" s="117">
        <v>43344</v>
      </c>
      <c r="I11" s="117">
        <v>43373</v>
      </c>
      <c r="J11" s="117">
        <v>43404</v>
      </c>
      <c r="K11" s="118">
        <v>2</v>
      </c>
      <c r="L11" s="119" t="s">
        <v>592</v>
      </c>
    </row>
    <row r="12" spans="1:12" s="107" customFormat="1" ht="30" x14ac:dyDescent="0.25">
      <c r="A12" s="139" t="s">
        <v>437</v>
      </c>
      <c r="B12" s="109" t="s">
        <v>319</v>
      </c>
      <c r="C12" s="140" t="s">
        <v>427</v>
      </c>
      <c r="D12" s="341"/>
      <c r="E12" s="119" t="s">
        <v>444</v>
      </c>
      <c r="F12" s="137" t="s">
        <v>552</v>
      </c>
      <c r="G12" s="141">
        <v>3050</v>
      </c>
      <c r="H12" s="117">
        <v>43344</v>
      </c>
      <c r="I12" s="117">
        <v>43373</v>
      </c>
      <c r="J12" s="117">
        <v>43404</v>
      </c>
      <c r="K12" s="118">
        <v>2</v>
      </c>
      <c r="L12" s="119" t="s">
        <v>592</v>
      </c>
    </row>
    <row r="13" spans="1:12" s="107" customFormat="1" ht="30" x14ac:dyDescent="0.25">
      <c r="A13" s="139" t="s">
        <v>441</v>
      </c>
      <c r="B13" s="109" t="s">
        <v>320</v>
      </c>
      <c r="C13" s="140" t="s">
        <v>427</v>
      </c>
      <c r="D13" s="341"/>
      <c r="E13" s="119" t="s">
        <v>444</v>
      </c>
      <c r="F13" s="137" t="s">
        <v>552</v>
      </c>
      <c r="G13" s="141">
        <v>4500</v>
      </c>
      <c r="H13" s="117">
        <v>43344</v>
      </c>
      <c r="I13" s="117">
        <v>43373</v>
      </c>
      <c r="J13" s="117">
        <v>43404</v>
      </c>
      <c r="K13" s="118">
        <v>2</v>
      </c>
      <c r="L13" s="119" t="s">
        <v>592</v>
      </c>
    </row>
    <row r="14" spans="1:12" s="107" customFormat="1" ht="30" x14ac:dyDescent="0.25">
      <c r="A14" s="139" t="s">
        <v>441</v>
      </c>
      <c r="B14" s="109" t="s">
        <v>332</v>
      </c>
      <c r="C14" s="140" t="s">
        <v>427</v>
      </c>
      <c r="D14" s="338"/>
      <c r="E14" s="119" t="s">
        <v>444</v>
      </c>
      <c r="F14" s="137" t="s">
        <v>552</v>
      </c>
      <c r="G14" s="141">
        <v>350</v>
      </c>
      <c r="H14" s="117">
        <v>43344</v>
      </c>
      <c r="I14" s="117">
        <v>43373</v>
      </c>
      <c r="J14" s="117">
        <v>43404</v>
      </c>
      <c r="K14" s="118">
        <v>2</v>
      </c>
      <c r="L14" s="119" t="s">
        <v>592</v>
      </c>
    </row>
    <row r="15" spans="1:12" ht="62.25" customHeight="1" x14ac:dyDescent="0.25">
      <c r="A15" s="139" t="s">
        <v>466</v>
      </c>
      <c r="B15" s="109" t="s">
        <v>318</v>
      </c>
      <c r="C15" s="140" t="s">
        <v>428</v>
      </c>
      <c r="D15" s="337" t="s">
        <v>595</v>
      </c>
      <c r="E15" s="109" t="s">
        <v>445</v>
      </c>
      <c r="F15" s="142" t="s">
        <v>553</v>
      </c>
      <c r="G15" s="141">
        <v>2800</v>
      </c>
      <c r="H15" s="117">
        <v>43282</v>
      </c>
      <c r="I15" s="117">
        <v>43677</v>
      </c>
      <c r="J15" s="117">
        <v>43708</v>
      </c>
      <c r="K15" s="118">
        <v>2</v>
      </c>
      <c r="L15" s="119" t="s">
        <v>556</v>
      </c>
    </row>
    <row r="16" spans="1:12" ht="46.5" customHeight="1" x14ac:dyDescent="0.25">
      <c r="A16" s="139" t="s">
        <v>466</v>
      </c>
      <c r="B16" s="109" t="s">
        <v>330</v>
      </c>
      <c r="C16" s="140" t="s">
        <v>428</v>
      </c>
      <c r="D16" s="338"/>
      <c r="E16" s="109" t="s">
        <v>445</v>
      </c>
      <c r="F16" s="142" t="s">
        <v>553</v>
      </c>
      <c r="G16" s="141">
        <v>50000</v>
      </c>
      <c r="H16" s="117">
        <v>43282</v>
      </c>
      <c r="I16" s="117">
        <v>43677</v>
      </c>
      <c r="J16" s="117">
        <v>43708</v>
      </c>
      <c r="K16" s="118">
        <v>2</v>
      </c>
      <c r="L16" s="119" t="s">
        <v>558</v>
      </c>
    </row>
    <row r="17" spans="1:12" ht="30" x14ac:dyDescent="0.25">
      <c r="A17" s="139" t="s">
        <v>423</v>
      </c>
      <c r="B17" s="109" t="s">
        <v>339</v>
      </c>
      <c r="C17" s="140" t="s">
        <v>427</v>
      </c>
      <c r="D17" s="111" t="s">
        <v>597</v>
      </c>
      <c r="E17" s="109" t="s">
        <v>473</v>
      </c>
      <c r="F17" s="142"/>
      <c r="G17" s="141">
        <v>2000</v>
      </c>
      <c r="H17" s="122"/>
      <c r="I17" s="122"/>
      <c r="J17" s="122">
        <v>43404</v>
      </c>
      <c r="K17" s="118"/>
      <c r="L17" s="119" t="s">
        <v>598</v>
      </c>
    </row>
    <row r="18" spans="1:12" ht="30" x14ac:dyDescent="0.25">
      <c r="A18" s="139" t="s">
        <v>423</v>
      </c>
      <c r="B18" s="109" t="s">
        <v>327</v>
      </c>
      <c r="C18" s="140" t="s">
        <v>427</v>
      </c>
      <c r="D18" s="109" t="s">
        <v>643</v>
      </c>
      <c r="E18" s="109" t="s">
        <v>473</v>
      </c>
      <c r="F18" s="209" t="s">
        <v>644</v>
      </c>
      <c r="G18" s="141">
        <v>100</v>
      </c>
      <c r="H18" s="122"/>
      <c r="I18" s="122"/>
      <c r="J18" s="122"/>
      <c r="K18" s="118"/>
      <c r="L18" s="119" t="s">
        <v>594</v>
      </c>
    </row>
    <row r="19" spans="1:12" ht="30" x14ac:dyDescent="0.25">
      <c r="A19" s="139" t="s">
        <v>423</v>
      </c>
      <c r="B19" s="109" t="s">
        <v>303</v>
      </c>
      <c r="C19" s="140" t="s">
        <v>424</v>
      </c>
      <c r="D19" s="109" t="s">
        <v>643</v>
      </c>
      <c r="E19" s="109" t="s">
        <v>473</v>
      </c>
      <c r="F19" s="209" t="s">
        <v>644</v>
      </c>
      <c r="G19" s="141">
        <v>4816</v>
      </c>
      <c r="H19" s="122"/>
      <c r="I19" s="122"/>
      <c r="J19" s="122"/>
      <c r="K19" s="118"/>
      <c r="L19" s="119" t="s">
        <v>594</v>
      </c>
    </row>
    <row r="20" spans="1:12" ht="30" x14ac:dyDescent="0.25">
      <c r="A20" s="139" t="s">
        <v>423</v>
      </c>
      <c r="B20" s="109" t="s">
        <v>303</v>
      </c>
      <c r="C20" s="140" t="s">
        <v>424</v>
      </c>
      <c r="D20" s="109" t="s">
        <v>643</v>
      </c>
      <c r="E20" s="109" t="s">
        <v>473</v>
      </c>
      <c r="F20" s="209" t="s">
        <v>644</v>
      </c>
      <c r="G20" s="141">
        <v>1800</v>
      </c>
      <c r="H20" s="122"/>
      <c r="I20" s="122"/>
      <c r="J20" s="122"/>
      <c r="K20" s="118"/>
      <c r="L20" s="119" t="s">
        <v>594</v>
      </c>
    </row>
    <row r="21" spans="1:12" ht="30" x14ac:dyDescent="0.25">
      <c r="A21" s="139" t="s">
        <v>423</v>
      </c>
      <c r="B21" s="109" t="s">
        <v>327</v>
      </c>
      <c r="C21" s="140" t="s">
        <v>424</v>
      </c>
      <c r="D21" s="109" t="s">
        <v>643</v>
      </c>
      <c r="E21" s="109" t="s">
        <v>473</v>
      </c>
      <c r="F21" s="209" t="s">
        <v>644</v>
      </c>
      <c r="G21" s="141">
        <v>900</v>
      </c>
      <c r="H21" s="122"/>
      <c r="I21" s="122"/>
      <c r="J21" s="122"/>
      <c r="K21" s="118"/>
      <c r="L21" s="119" t="s">
        <v>594</v>
      </c>
    </row>
    <row r="22" spans="1:12" ht="30" x14ac:dyDescent="0.25">
      <c r="A22" s="139" t="s">
        <v>440</v>
      </c>
      <c r="B22" s="109" t="s">
        <v>340</v>
      </c>
      <c r="C22" s="140" t="s">
        <v>424</v>
      </c>
      <c r="D22" s="109" t="s">
        <v>643</v>
      </c>
      <c r="E22" s="109" t="s">
        <v>473</v>
      </c>
      <c r="F22" s="209" t="s">
        <v>644</v>
      </c>
      <c r="G22" s="141">
        <v>1001</v>
      </c>
      <c r="H22" s="122"/>
      <c r="I22" s="122"/>
      <c r="J22" s="122"/>
      <c r="K22" s="118"/>
      <c r="L22" s="119" t="s">
        <v>594</v>
      </c>
    </row>
    <row r="23" spans="1:12" ht="30" x14ac:dyDescent="0.25">
      <c r="A23" s="139" t="s">
        <v>465</v>
      </c>
      <c r="B23" s="109" t="s">
        <v>317</v>
      </c>
      <c r="C23" s="140" t="s">
        <v>424</v>
      </c>
      <c r="D23" s="109" t="s">
        <v>643</v>
      </c>
      <c r="E23" s="109" t="s">
        <v>473</v>
      </c>
      <c r="F23" s="209" t="s">
        <v>644</v>
      </c>
      <c r="G23" s="141">
        <v>600</v>
      </c>
      <c r="H23" s="122"/>
      <c r="I23" s="122"/>
      <c r="J23" s="122"/>
      <c r="K23" s="118"/>
      <c r="L23" s="119" t="s">
        <v>594</v>
      </c>
    </row>
    <row r="24" spans="1:12" ht="30" x14ac:dyDescent="0.25">
      <c r="A24" s="139" t="s">
        <v>466</v>
      </c>
      <c r="B24" s="109" t="s">
        <v>306</v>
      </c>
      <c r="C24" s="140" t="s">
        <v>424</v>
      </c>
      <c r="D24" s="109" t="s">
        <v>643</v>
      </c>
      <c r="E24" s="109" t="s">
        <v>473</v>
      </c>
      <c r="F24" s="209" t="s">
        <v>644</v>
      </c>
      <c r="G24" s="141">
        <v>1680</v>
      </c>
      <c r="H24" s="122"/>
      <c r="I24" s="122"/>
      <c r="J24" s="122"/>
      <c r="K24" s="118"/>
      <c r="L24" s="119" t="s">
        <v>594</v>
      </c>
    </row>
    <row r="25" spans="1:12" ht="30" x14ac:dyDescent="0.25">
      <c r="A25" s="139" t="s">
        <v>466</v>
      </c>
      <c r="B25" s="109" t="s">
        <v>342</v>
      </c>
      <c r="C25" s="140" t="s">
        <v>424</v>
      </c>
      <c r="D25" s="109" t="s">
        <v>643</v>
      </c>
      <c r="E25" s="109" t="s">
        <v>473</v>
      </c>
      <c r="F25" s="209" t="s">
        <v>644</v>
      </c>
      <c r="G25" s="141">
        <v>1050</v>
      </c>
      <c r="H25" s="122"/>
      <c r="I25" s="122"/>
      <c r="J25" s="122"/>
      <c r="K25" s="118"/>
      <c r="L25" s="119" t="s">
        <v>594</v>
      </c>
    </row>
    <row r="26" spans="1:12" ht="30" x14ac:dyDescent="0.25">
      <c r="A26" s="139" t="s">
        <v>437</v>
      </c>
      <c r="B26" s="109" t="s">
        <v>331</v>
      </c>
      <c r="C26" s="140" t="s">
        <v>424</v>
      </c>
      <c r="D26" s="109" t="s">
        <v>643</v>
      </c>
      <c r="E26" s="109" t="s">
        <v>473</v>
      </c>
      <c r="F26" s="209" t="s">
        <v>644</v>
      </c>
      <c r="G26" s="141">
        <v>700</v>
      </c>
      <c r="H26" s="122"/>
      <c r="I26" s="122"/>
      <c r="J26" s="122"/>
      <c r="K26" s="118"/>
      <c r="L26" s="119" t="s">
        <v>594</v>
      </c>
    </row>
    <row r="27" spans="1:12" ht="30" x14ac:dyDescent="0.25">
      <c r="A27" s="139" t="s">
        <v>441</v>
      </c>
      <c r="B27" s="109" t="s">
        <v>320</v>
      </c>
      <c r="C27" s="140" t="s">
        <v>424</v>
      </c>
      <c r="D27" s="109" t="s">
        <v>643</v>
      </c>
      <c r="E27" s="109" t="s">
        <v>473</v>
      </c>
      <c r="F27" s="209" t="s">
        <v>644</v>
      </c>
      <c r="G27" s="141">
        <v>540</v>
      </c>
      <c r="H27" s="122"/>
      <c r="I27" s="122"/>
      <c r="J27" s="122"/>
      <c r="K27" s="118"/>
      <c r="L27" s="119" t="s">
        <v>594</v>
      </c>
    </row>
    <row r="28" spans="1:12" ht="30" x14ac:dyDescent="0.25">
      <c r="A28" s="139" t="s">
        <v>441</v>
      </c>
      <c r="B28" s="109" t="s">
        <v>332</v>
      </c>
      <c r="C28" s="140" t="s">
        <v>424</v>
      </c>
      <c r="D28" s="109" t="s">
        <v>643</v>
      </c>
      <c r="E28" s="109" t="s">
        <v>473</v>
      </c>
      <c r="F28" s="209" t="s">
        <v>644</v>
      </c>
      <c r="G28" s="141">
        <v>600</v>
      </c>
      <c r="H28" s="122"/>
      <c r="I28" s="122"/>
      <c r="J28" s="122"/>
      <c r="K28" s="118"/>
      <c r="L28" s="119" t="s">
        <v>594</v>
      </c>
    </row>
    <row r="29" spans="1:12" ht="30" x14ac:dyDescent="0.25">
      <c r="A29" s="139" t="s">
        <v>423</v>
      </c>
      <c r="B29" s="109" t="s">
        <v>303</v>
      </c>
      <c r="C29" s="140" t="s">
        <v>425</v>
      </c>
      <c r="D29" s="109" t="s">
        <v>643</v>
      </c>
      <c r="E29" s="109" t="s">
        <v>473</v>
      </c>
      <c r="F29" s="209" t="s">
        <v>644</v>
      </c>
      <c r="G29" s="141">
        <v>596</v>
      </c>
      <c r="H29" s="122"/>
      <c r="I29" s="122"/>
      <c r="J29" s="122"/>
      <c r="K29" s="118"/>
      <c r="L29" s="119" t="s">
        <v>594</v>
      </c>
    </row>
    <row r="30" spans="1:12" ht="30" x14ac:dyDescent="0.25">
      <c r="A30" s="139" t="s">
        <v>440</v>
      </c>
      <c r="B30" s="109" t="s">
        <v>340</v>
      </c>
      <c r="C30" s="140" t="s">
        <v>425</v>
      </c>
      <c r="D30" s="109" t="s">
        <v>643</v>
      </c>
      <c r="E30" s="109" t="s">
        <v>473</v>
      </c>
      <c r="F30" s="209" t="s">
        <v>644</v>
      </c>
      <c r="G30" s="141">
        <v>144</v>
      </c>
      <c r="H30" s="122"/>
      <c r="I30" s="122"/>
      <c r="J30" s="122"/>
      <c r="K30" s="118"/>
      <c r="L30" s="119" t="s">
        <v>594</v>
      </c>
    </row>
    <row r="31" spans="1:12" ht="30" x14ac:dyDescent="0.25">
      <c r="A31" s="139" t="s">
        <v>465</v>
      </c>
      <c r="B31" s="109" t="s">
        <v>317</v>
      </c>
      <c r="C31" s="140" t="s">
        <v>425</v>
      </c>
      <c r="D31" s="109" t="s">
        <v>643</v>
      </c>
      <c r="E31" s="109" t="s">
        <v>473</v>
      </c>
      <c r="F31" s="209" t="s">
        <v>644</v>
      </c>
      <c r="G31" s="141">
        <v>128</v>
      </c>
      <c r="H31" s="122"/>
      <c r="I31" s="122"/>
      <c r="J31" s="122"/>
      <c r="K31" s="118"/>
      <c r="L31" s="119" t="s">
        <v>594</v>
      </c>
    </row>
    <row r="32" spans="1:12" ht="30" x14ac:dyDescent="0.25">
      <c r="A32" s="139" t="s">
        <v>466</v>
      </c>
      <c r="B32" s="109" t="s">
        <v>306</v>
      </c>
      <c r="C32" s="140" t="s">
        <v>425</v>
      </c>
      <c r="D32" s="109" t="s">
        <v>643</v>
      </c>
      <c r="E32" s="109" t="s">
        <v>473</v>
      </c>
      <c r="F32" s="209" t="s">
        <v>644</v>
      </c>
      <c r="G32" s="141">
        <v>468</v>
      </c>
      <c r="H32" s="122"/>
      <c r="I32" s="122"/>
      <c r="J32" s="122"/>
      <c r="K32" s="118"/>
      <c r="L32" s="119" t="s">
        <v>594</v>
      </c>
    </row>
    <row r="33" spans="1:12" ht="30" x14ac:dyDescent="0.25">
      <c r="A33" s="139" t="s">
        <v>466</v>
      </c>
      <c r="B33" s="109" t="s">
        <v>342</v>
      </c>
      <c r="C33" s="140" t="s">
        <v>425</v>
      </c>
      <c r="D33" s="109" t="s">
        <v>643</v>
      </c>
      <c r="E33" s="109" t="s">
        <v>473</v>
      </c>
      <c r="F33" s="209" t="s">
        <v>644</v>
      </c>
      <c r="G33" s="141">
        <v>150</v>
      </c>
      <c r="H33" s="122"/>
      <c r="I33" s="122"/>
      <c r="J33" s="122"/>
      <c r="K33" s="118"/>
      <c r="L33" s="119" t="s">
        <v>594</v>
      </c>
    </row>
    <row r="34" spans="1:12" ht="30" x14ac:dyDescent="0.25">
      <c r="A34" s="139" t="s">
        <v>437</v>
      </c>
      <c r="B34" s="109" t="s">
        <v>319</v>
      </c>
      <c r="C34" s="140" t="s">
        <v>425</v>
      </c>
      <c r="D34" s="109" t="s">
        <v>643</v>
      </c>
      <c r="E34" s="109" t="s">
        <v>473</v>
      </c>
      <c r="F34" s="209" t="s">
        <v>644</v>
      </c>
      <c r="G34" s="141">
        <v>210</v>
      </c>
      <c r="H34" s="122"/>
      <c r="I34" s="122"/>
      <c r="J34" s="122"/>
      <c r="K34" s="118"/>
      <c r="L34" s="119" t="s">
        <v>594</v>
      </c>
    </row>
    <row r="35" spans="1:12" ht="30" x14ac:dyDescent="0.25">
      <c r="A35" s="139" t="s">
        <v>437</v>
      </c>
      <c r="B35" s="109" t="s">
        <v>331</v>
      </c>
      <c r="C35" s="140" t="s">
        <v>425</v>
      </c>
      <c r="D35" s="109" t="s">
        <v>643</v>
      </c>
      <c r="E35" s="109" t="s">
        <v>473</v>
      </c>
      <c r="F35" s="209" t="s">
        <v>644</v>
      </c>
      <c r="G35" s="141">
        <v>179</v>
      </c>
      <c r="H35" s="122"/>
      <c r="I35" s="122"/>
      <c r="J35" s="122"/>
      <c r="K35" s="118"/>
      <c r="L35" s="119" t="s">
        <v>594</v>
      </c>
    </row>
    <row r="36" spans="1:12" ht="30" x14ac:dyDescent="0.25">
      <c r="A36" s="139" t="s">
        <v>441</v>
      </c>
      <c r="B36" s="109" t="s">
        <v>320</v>
      </c>
      <c r="C36" s="140" t="s">
        <v>425</v>
      </c>
      <c r="D36" s="109" t="s">
        <v>643</v>
      </c>
      <c r="E36" s="109" t="s">
        <v>473</v>
      </c>
      <c r="F36" s="209" t="s">
        <v>644</v>
      </c>
      <c r="G36" s="141">
        <v>81</v>
      </c>
      <c r="H36" s="122"/>
      <c r="I36" s="122"/>
      <c r="J36" s="122"/>
      <c r="K36" s="118"/>
      <c r="L36" s="119" t="s">
        <v>594</v>
      </c>
    </row>
    <row r="37" spans="1:12" ht="30" x14ac:dyDescent="0.25">
      <c r="A37" s="139" t="s">
        <v>441</v>
      </c>
      <c r="B37" s="37" t="s">
        <v>332</v>
      </c>
      <c r="C37" s="70" t="s">
        <v>425</v>
      </c>
      <c r="D37" s="109" t="s">
        <v>643</v>
      </c>
      <c r="E37" s="109" t="s">
        <v>473</v>
      </c>
      <c r="F37" s="209" t="s">
        <v>644</v>
      </c>
      <c r="G37" s="40">
        <v>90</v>
      </c>
      <c r="H37" s="108"/>
      <c r="I37" s="108"/>
      <c r="J37" s="108"/>
      <c r="K37" s="51"/>
      <c r="L37" s="119" t="s">
        <v>594</v>
      </c>
    </row>
    <row r="38" spans="1:12" ht="30" x14ac:dyDescent="0.25">
      <c r="A38" s="139" t="s">
        <v>423</v>
      </c>
      <c r="B38" s="37" t="s">
        <v>327</v>
      </c>
      <c r="C38" s="70" t="s">
        <v>426</v>
      </c>
      <c r="D38" s="109" t="s">
        <v>643</v>
      </c>
      <c r="E38" s="109" t="s">
        <v>473</v>
      </c>
      <c r="F38" s="209" t="s">
        <v>644</v>
      </c>
      <c r="G38" s="40">
        <v>380</v>
      </c>
      <c r="H38" s="108"/>
      <c r="I38" s="108"/>
      <c r="J38" s="108"/>
      <c r="K38" s="51"/>
      <c r="L38" s="119" t="s">
        <v>594</v>
      </c>
    </row>
    <row r="39" spans="1:12" ht="30" x14ac:dyDescent="0.25">
      <c r="A39" s="139" t="s">
        <v>423</v>
      </c>
      <c r="B39" s="37" t="s">
        <v>327</v>
      </c>
      <c r="C39" s="70" t="s">
        <v>426</v>
      </c>
      <c r="D39" s="109" t="s">
        <v>643</v>
      </c>
      <c r="E39" s="109" t="s">
        <v>473</v>
      </c>
      <c r="F39" s="209" t="s">
        <v>644</v>
      </c>
      <c r="G39" s="40">
        <v>260</v>
      </c>
      <c r="H39" s="40"/>
      <c r="I39" s="108"/>
      <c r="J39" s="108"/>
      <c r="K39" s="51"/>
      <c r="L39" s="119" t="s">
        <v>594</v>
      </c>
    </row>
    <row r="40" spans="1:12" ht="30" x14ac:dyDescent="0.25">
      <c r="A40" s="139" t="s">
        <v>423</v>
      </c>
      <c r="B40" s="37" t="s">
        <v>327</v>
      </c>
      <c r="C40" s="70" t="s">
        <v>426</v>
      </c>
      <c r="D40" s="109" t="s">
        <v>643</v>
      </c>
      <c r="E40" s="109" t="s">
        <v>473</v>
      </c>
      <c r="F40" s="209" t="s">
        <v>644</v>
      </c>
      <c r="G40" s="40">
        <v>500</v>
      </c>
      <c r="H40" s="40"/>
      <c r="I40" s="108"/>
      <c r="J40" s="108"/>
      <c r="K40" s="51"/>
      <c r="L40" s="119" t="s">
        <v>594</v>
      </c>
    </row>
    <row r="41" spans="1:12" ht="30" x14ac:dyDescent="0.25">
      <c r="A41" s="139" t="s">
        <v>441</v>
      </c>
      <c r="B41" s="37" t="s">
        <v>332</v>
      </c>
      <c r="C41" s="70" t="s">
        <v>426</v>
      </c>
      <c r="D41" s="109" t="s">
        <v>643</v>
      </c>
      <c r="E41" s="109" t="s">
        <v>473</v>
      </c>
      <c r="F41" s="209" t="s">
        <v>644</v>
      </c>
      <c r="G41" s="40">
        <v>160</v>
      </c>
      <c r="H41" s="40"/>
      <c r="I41" s="108"/>
      <c r="J41" s="108"/>
      <c r="K41" s="51"/>
      <c r="L41" s="119" t="s">
        <v>594</v>
      </c>
    </row>
    <row r="42" spans="1:12" ht="30" x14ac:dyDescent="0.25">
      <c r="A42" s="139" t="s">
        <v>441</v>
      </c>
      <c r="B42" s="37" t="s">
        <v>332</v>
      </c>
      <c r="C42" s="70" t="s">
        <v>426</v>
      </c>
      <c r="D42" s="109" t="s">
        <v>643</v>
      </c>
      <c r="E42" s="109" t="s">
        <v>473</v>
      </c>
      <c r="F42" s="209" t="s">
        <v>644</v>
      </c>
      <c r="G42" s="40">
        <v>220</v>
      </c>
      <c r="H42" s="40"/>
      <c r="I42" s="108"/>
      <c r="J42" s="108"/>
      <c r="K42" s="51"/>
      <c r="L42" s="119" t="s">
        <v>594</v>
      </c>
    </row>
    <row r="43" spans="1:12" ht="30" x14ac:dyDescent="0.25">
      <c r="A43" s="139" t="s">
        <v>441</v>
      </c>
      <c r="B43" s="37" t="s">
        <v>332</v>
      </c>
      <c r="C43" s="70" t="s">
        <v>426</v>
      </c>
      <c r="D43" s="109" t="s">
        <v>643</v>
      </c>
      <c r="E43" s="109" t="s">
        <v>473</v>
      </c>
      <c r="F43" s="209" t="s">
        <v>644</v>
      </c>
      <c r="G43" s="40">
        <v>400</v>
      </c>
      <c r="H43" s="40"/>
      <c r="I43" s="108"/>
      <c r="J43" s="108"/>
      <c r="K43" s="51"/>
      <c r="L43" s="119" t="s">
        <v>594</v>
      </c>
    </row>
    <row r="44" spans="1:12" x14ac:dyDescent="0.25">
      <c r="A44" s="139"/>
      <c r="B44" s="37"/>
      <c r="C44" s="70"/>
      <c r="D44" s="37"/>
      <c r="E44" s="37"/>
      <c r="F44" s="29"/>
      <c r="G44" s="29"/>
      <c r="H44" s="40"/>
      <c r="I44" s="108"/>
      <c r="J44" s="108"/>
      <c r="K44" s="51"/>
      <c r="L44" s="29"/>
    </row>
    <row r="45" spans="1:12" x14ac:dyDescent="0.25">
      <c r="A45" s="110"/>
      <c r="B45" s="41"/>
      <c r="C45" s="41"/>
      <c r="D45" s="41"/>
      <c r="E45" s="41"/>
      <c r="F45" s="42"/>
      <c r="G45" s="45"/>
      <c r="H45" s="45"/>
      <c r="I45" s="43"/>
      <c r="J45" s="43"/>
      <c r="K45" s="50"/>
    </row>
    <row r="46" spans="1:12" x14ac:dyDescent="0.25">
      <c r="A46" s="110"/>
      <c r="B46" s="41"/>
      <c r="C46" s="41"/>
      <c r="D46" s="41"/>
      <c r="E46" s="41"/>
      <c r="F46" s="42"/>
      <c r="G46" s="42"/>
      <c r="H46" s="45"/>
      <c r="I46" s="43"/>
      <c r="J46" s="43"/>
      <c r="K46" s="50"/>
    </row>
    <row r="47" spans="1:12" x14ac:dyDescent="0.25">
      <c r="A47" s="110"/>
      <c r="B47" s="41"/>
      <c r="C47" s="41"/>
      <c r="D47" s="41"/>
      <c r="E47" s="41"/>
      <c r="F47" s="42"/>
      <c r="G47" s="42"/>
      <c r="H47" s="45"/>
      <c r="I47" s="43"/>
      <c r="J47" s="43"/>
      <c r="K47" s="50"/>
    </row>
    <row r="48" spans="1:12" x14ac:dyDescent="0.25">
      <c r="A48" s="110"/>
      <c r="B48" s="41"/>
      <c r="C48" s="41"/>
      <c r="D48" s="41"/>
      <c r="E48" s="41"/>
      <c r="F48" s="42"/>
      <c r="G48" s="42"/>
      <c r="H48" s="45"/>
      <c r="I48" s="43"/>
      <c r="J48" s="43"/>
      <c r="K48" s="50"/>
    </row>
    <row r="49" spans="1:11" x14ac:dyDescent="0.25">
      <c r="A49" s="110"/>
      <c r="B49" s="41"/>
      <c r="C49" s="41"/>
      <c r="D49" s="41"/>
      <c r="E49" s="41"/>
      <c r="F49" s="42"/>
      <c r="G49" s="42"/>
      <c r="H49" s="45"/>
      <c r="I49" s="43"/>
      <c r="J49" s="43"/>
      <c r="K49" s="50"/>
    </row>
    <row r="50" spans="1:11" x14ac:dyDescent="0.25">
      <c r="A50" s="110"/>
      <c r="B50" s="41"/>
      <c r="C50" s="41"/>
      <c r="D50" s="41"/>
      <c r="E50" s="41"/>
      <c r="F50" s="42"/>
      <c r="G50" s="42"/>
      <c r="H50" s="45"/>
      <c r="I50" s="43"/>
      <c r="J50" s="43"/>
      <c r="K50" s="50"/>
    </row>
    <row r="51" spans="1:11" x14ac:dyDescent="0.25">
      <c r="A51" s="110"/>
      <c r="B51" s="41"/>
      <c r="C51" s="41"/>
      <c r="D51" s="41"/>
      <c r="E51" s="41"/>
      <c r="F51" s="42"/>
      <c r="G51" s="42"/>
      <c r="H51" s="45"/>
      <c r="I51" s="43"/>
      <c r="J51" s="43"/>
      <c r="K51" s="50"/>
    </row>
    <row r="52" spans="1:11" x14ac:dyDescent="0.25">
      <c r="A52" s="110"/>
      <c r="B52" s="41"/>
      <c r="C52" s="41"/>
      <c r="D52" s="41"/>
      <c r="E52" s="41"/>
      <c r="F52" s="42"/>
      <c r="G52" s="42"/>
      <c r="H52" s="45"/>
      <c r="I52" s="43"/>
      <c r="J52" s="43"/>
      <c r="K52" s="50"/>
    </row>
    <row r="53" spans="1:11" x14ac:dyDescent="0.25">
      <c r="A53" s="110"/>
      <c r="B53" s="41"/>
      <c r="C53" s="41"/>
      <c r="D53" s="41"/>
      <c r="E53" s="41"/>
      <c r="F53" s="42"/>
      <c r="G53" s="42"/>
      <c r="H53" s="45"/>
      <c r="I53" s="43"/>
      <c r="J53" s="43"/>
      <c r="K53" s="50"/>
    </row>
    <row r="54" spans="1:11" x14ac:dyDescent="0.25">
      <c r="A54" s="110"/>
      <c r="B54" s="41"/>
      <c r="C54" s="41"/>
      <c r="D54" s="41"/>
      <c r="E54" s="41"/>
      <c r="F54" s="42"/>
      <c r="G54" s="42"/>
      <c r="H54" s="45"/>
      <c r="I54" s="43"/>
      <c r="J54" s="43"/>
      <c r="K54" s="50"/>
    </row>
    <row r="55" spans="1:11" x14ac:dyDescent="0.25">
      <c r="A55" s="110"/>
      <c r="B55" s="41"/>
      <c r="C55" s="41"/>
      <c r="D55" s="41"/>
      <c r="E55" s="41"/>
      <c r="F55" s="42"/>
      <c r="G55" s="42"/>
      <c r="H55" s="45"/>
      <c r="I55" s="43"/>
      <c r="J55" s="43"/>
      <c r="K55" s="50"/>
    </row>
    <row r="56" spans="1:11" x14ac:dyDescent="0.25">
      <c r="A56" s="110"/>
      <c r="B56" s="41"/>
      <c r="C56" s="41"/>
      <c r="D56" s="41"/>
      <c r="E56" s="41"/>
      <c r="F56" s="42"/>
      <c r="G56" s="42"/>
      <c r="H56" s="45"/>
      <c r="I56" s="43"/>
      <c r="J56" s="43"/>
      <c r="K56" s="50"/>
    </row>
    <row r="57" spans="1:11" x14ac:dyDescent="0.25">
      <c r="A57" s="110"/>
      <c r="B57" s="41"/>
      <c r="C57" s="41"/>
      <c r="D57" s="41"/>
      <c r="E57" s="41"/>
      <c r="F57" s="42"/>
      <c r="G57" s="42"/>
      <c r="H57" s="45"/>
      <c r="I57" s="43"/>
      <c r="J57" s="43"/>
      <c r="K57" s="50"/>
    </row>
    <row r="58" spans="1:11" x14ac:dyDescent="0.25">
      <c r="A58" s="110"/>
      <c r="B58" s="41"/>
      <c r="C58" s="41"/>
      <c r="D58" s="41"/>
      <c r="E58" s="41"/>
      <c r="F58" s="42"/>
      <c r="G58" s="42"/>
      <c r="H58" s="45"/>
      <c r="I58" s="43"/>
      <c r="J58" s="43"/>
      <c r="K58" s="50"/>
    </row>
    <row r="59" spans="1:11" x14ac:dyDescent="0.25">
      <c r="A59" s="110"/>
      <c r="B59" s="41"/>
      <c r="C59" s="41"/>
      <c r="D59" s="41"/>
      <c r="E59" s="41"/>
      <c r="F59" s="42"/>
      <c r="G59" s="42"/>
      <c r="H59" s="45"/>
      <c r="I59" s="43"/>
      <c r="J59" s="43"/>
      <c r="K59" s="50"/>
    </row>
    <row r="60" spans="1:11" x14ac:dyDescent="0.25">
      <c r="A60" s="110"/>
      <c r="B60" s="41"/>
      <c r="C60" s="41"/>
      <c r="D60" s="41"/>
      <c r="E60" s="41"/>
      <c r="F60" s="42"/>
      <c r="G60" s="42"/>
      <c r="H60" s="45"/>
      <c r="I60" s="43"/>
      <c r="J60" s="43"/>
      <c r="K60" s="50"/>
    </row>
    <row r="61" spans="1:11" x14ac:dyDescent="0.25">
      <c r="A61" s="110"/>
      <c r="B61" s="41"/>
      <c r="C61" s="41"/>
      <c r="D61" s="41"/>
      <c r="E61" s="41"/>
      <c r="F61" s="42"/>
      <c r="G61" s="42"/>
      <c r="H61" s="45"/>
      <c r="I61" s="43"/>
      <c r="J61" s="43"/>
      <c r="K61" s="50"/>
    </row>
    <row r="62" spans="1:11" x14ac:dyDescent="0.25">
      <c r="A62" s="110"/>
      <c r="B62" s="41"/>
      <c r="C62" s="41"/>
      <c r="D62" s="41"/>
      <c r="E62" s="41"/>
      <c r="F62" s="42"/>
      <c r="G62" s="42"/>
      <c r="H62" s="45"/>
      <c r="I62" s="43"/>
      <c r="J62" s="43"/>
      <c r="K62" s="50"/>
    </row>
    <row r="63" spans="1:11" x14ac:dyDescent="0.25">
      <c r="A63" s="110"/>
      <c r="B63" s="41"/>
      <c r="C63" s="41"/>
      <c r="D63" s="41"/>
      <c r="E63" s="41"/>
      <c r="F63" s="42"/>
      <c r="G63" s="42"/>
      <c r="H63" s="45"/>
      <c r="I63" s="43"/>
      <c r="J63" s="43"/>
      <c r="K63" s="50"/>
    </row>
    <row r="64" spans="1:11" x14ac:dyDescent="0.25">
      <c r="A64" s="110"/>
      <c r="B64" s="41"/>
      <c r="C64" s="41"/>
      <c r="D64" s="41"/>
      <c r="E64" s="41"/>
      <c r="F64" s="42"/>
      <c r="G64" s="42"/>
      <c r="H64" s="45"/>
      <c r="I64" s="43"/>
      <c r="J64" s="43"/>
      <c r="K64" s="50"/>
    </row>
    <row r="65" spans="1:11" x14ac:dyDescent="0.25">
      <c r="A65" s="110"/>
      <c r="B65" s="41"/>
      <c r="C65" s="41"/>
      <c r="D65" s="41"/>
      <c r="E65" s="41"/>
      <c r="F65" s="42"/>
      <c r="G65" s="42"/>
      <c r="H65" s="45"/>
      <c r="I65" s="43"/>
      <c r="J65" s="43"/>
      <c r="K65" s="50"/>
    </row>
    <row r="66" spans="1:11" x14ac:dyDescent="0.25">
      <c r="A66" s="110"/>
      <c r="B66" s="41"/>
      <c r="C66" s="41"/>
      <c r="D66" s="41"/>
      <c r="E66" s="41"/>
      <c r="F66" s="42"/>
      <c r="G66" s="42"/>
      <c r="H66" s="45"/>
      <c r="I66" s="43"/>
      <c r="J66" s="43"/>
      <c r="K66" s="50"/>
    </row>
    <row r="67" spans="1:11" x14ac:dyDescent="0.25">
      <c r="A67" s="110"/>
      <c r="B67" s="41"/>
      <c r="C67" s="41"/>
      <c r="D67" s="41"/>
      <c r="E67" s="41"/>
      <c r="F67" s="42"/>
      <c r="G67" s="42"/>
      <c r="H67" s="45"/>
      <c r="I67" s="43"/>
      <c r="J67" s="43"/>
      <c r="K67" s="50"/>
    </row>
    <row r="68" spans="1:11" x14ac:dyDescent="0.25">
      <c r="A68" s="110"/>
      <c r="B68" s="41"/>
      <c r="C68" s="41"/>
      <c r="D68" s="41"/>
      <c r="E68" s="41"/>
      <c r="F68" s="42"/>
      <c r="G68" s="42"/>
      <c r="H68" s="45"/>
      <c r="I68" s="43"/>
      <c r="J68" s="43"/>
      <c r="K68" s="50"/>
    </row>
    <row r="69" spans="1:11" x14ac:dyDescent="0.25">
      <c r="A69" s="110"/>
      <c r="B69" s="41"/>
      <c r="C69" s="41"/>
      <c r="D69" s="41"/>
      <c r="E69" s="41"/>
      <c r="F69" s="42"/>
      <c r="G69" s="42"/>
      <c r="H69" s="45"/>
      <c r="I69" s="43"/>
      <c r="J69" s="43"/>
      <c r="K69" s="50"/>
    </row>
    <row r="70" spans="1:11" x14ac:dyDescent="0.25">
      <c r="A70" s="110"/>
      <c r="B70" s="41"/>
      <c r="C70" s="41"/>
      <c r="D70" s="41"/>
      <c r="E70" s="41"/>
      <c r="F70" s="42"/>
      <c r="G70" s="42"/>
      <c r="H70" s="45"/>
      <c r="I70" s="43"/>
      <c r="J70" s="43"/>
      <c r="K70" s="50"/>
    </row>
    <row r="71" spans="1:11" x14ac:dyDescent="0.25">
      <c r="A71" s="110"/>
      <c r="B71" s="41"/>
      <c r="C71" s="41"/>
      <c r="D71" s="41"/>
      <c r="E71" s="41"/>
      <c r="F71" s="42"/>
      <c r="G71" s="42"/>
      <c r="H71" s="45"/>
      <c r="I71" s="43"/>
      <c r="J71" s="43"/>
      <c r="K71" s="50"/>
    </row>
    <row r="72" spans="1:11" x14ac:dyDescent="0.25">
      <c r="A72" s="110"/>
      <c r="B72" s="41"/>
      <c r="C72" s="41"/>
      <c r="D72" s="41"/>
      <c r="E72" s="41"/>
      <c r="F72" s="42"/>
      <c r="G72" s="42"/>
      <c r="H72" s="45"/>
      <c r="I72" s="43"/>
      <c r="J72" s="43"/>
      <c r="K72" s="50"/>
    </row>
    <row r="73" spans="1:11" x14ac:dyDescent="0.25">
      <c r="A73" s="110"/>
      <c r="B73" s="41"/>
      <c r="C73" s="41"/>
      <c r="D73" s="41"/>
      <c r="E73" s="41"/>
      <c r="F73" s="42"/>
      <c r="G73" s="42"/>
      <c r="H73" s="45"/>
      <c r="I73" s="43"/>
      <c r="J73" s="43"/>
      <c r="K73" s="50"/>
    </row>
    <row r="74" spans="1:11" x14ac:dyDescent="0.25">
      <c r="A74" s="110"/>
      <c r="B74" s="41"/>
      <c r="C74" s="41"/>
      <c r="D74" s="41"/>
      <c r="E74" s="41"/>
      <c r="F74" s="42"/>
      <c r="G74" s="42"/>
      <c r="H74" s="45"/>
      <c r="I74" s="43"/>
      <c r="J74" s="43"/>
      <c r="K74" s="50"/>
    </row>
    <row r="75" spans="1:11" x14ac:dyDescent="0.25">
      <c r="A75" s="110"/>
      <c r="B75" s="41"/>
      <c r="C75" s="41"/>
      <c r="D75" s="41"/>
      <c r="E75" s="41"/>
      <c r="F75" s="42"/>
      <c r="G75" s="42"/>
      <c r="H75" s="45"/>
      <c r="I75" s="43"/>
      <c r="J75" s="43"/>
      <c r="K75" s="50"/>
    </row>
    <row r="76" spans="1:11" x14ac:dyDescent="0.25">
      <c r="A76" s="110"/>
      <c r="B76" s="41"/>
      <c r="C76" s="41"/>
      <c r="D76" s="41"/>
      <c r="E76" s="41"/>
      <c r="F76" s="42"/>
      <c r="G76" s="42"/>
      <c r="H76" s="45"/>
      <c r="I76" s="43"/>
      <c r="J76" s="43"/>
      <c r="K76" s="50"/>
    </row>
    <row r="77" spans="1:11" x14ac:dyDescent="0.25">
      <c r="A77" s="110"/>
      <c r="B77" s="41"/>
      <c r="C77" s="41"/>
      <c r="D77" s="41"/>
      <c r="E77" s="41"/>
      <c r="F77" s="42"/>
      <c r="G77" s="42"/>
      <c r="H77" s="45"/>
      <c r="I77" s="43"/>
      <c r="J77" s="43"/>
      <c r="K77" s="50"/>
    </row>
    <row r="78" spans="1:11" x14ac:dyDescent="0.25">
      <c r="A78" s="110"/>
      <c r="B78" s="41"/>
      <c r="C78" s="41"/>
      <c r="D78" s="41"/>
      <c r="E78" s="41"/>
      <c r="F78" s="42"/>
      <c r="G78" s="42"/>
      <c r="H78" s="45"/>
      <c r="I78" s="43"/>
      <c r="J78" s="43"/>
      <c r="K78" s="50"/>
    </row>
    <row r="79" spans="1:11" x14ac:dyDescent="0.25">
      <c r="A79" s="110"/>
      <c r="B79" s="41"/>
      <c r="C79" s="41"/>
      <c r="D79" s="41"/>
      <c r="E79" s="41"/>
      <c r="F79" s="42"/>
      <c r="G79" s="42"/>
      <c r="H79" s="45"/>
      <c r="I79" s="43"/>
      <c r="J79" s="43"/>
      <c r="K79" s="50"/>
    </row>
    <row r="80" spans="1:11" x14ac:dyDescent="0.25">
      <c r="A80" s="110"/>
      <c r="B80" s="41"/>
      <c r="C80" s="41"/>
      <c r="D80" s="41"/>
      <c r="E80" s="41"/>
      <c r="F80" s="42"/>
      <c r="G80" s="42"/>
      <c r="H80" s="45"/>
      <c r="I80" s="43"/>
      <c r="J80" s="43"/>
      <c r="K80" s="50"/>
    </row>
    <row r="81" spans="1:11" x14ac:dyDescent="0.25">
      <c r="A81" s="110"/>
      <c r="B81" s="41"/>
      <c r="C81" s="41"/>
      <c r="D81" s="41"/>
      <c r="E81" s="41"/>
      <c r="F81" s="42"/>
      <c r="G81" s="42"/>
      <c r="H81" s="45"/>
      <c r="I81" s="43"/>
      <c r="J81" s="43"/>
      <c r="K81" s="50"/>
    </row>
    <row r="82" spans="1:11" x14ac:dyDescent="0.25">
      <c r="A82" s="110"/>
      <c r="B82" s="41"/>
      <c r="C82" s="41"/>
      <c r="D82" s="41"/>
      <c r="E82" s="41"/>
      <c r="F82" s="42"/>
      <c r="G82" s="42"/>
      <c r="H82" s="45"/>
      <c r="I82" s="43"/>
      <c r="J82" s="43"/>
      <c r="K82" s="50"/>
    </row>
    <row r="83" spans="1:11" x14ac:dyDescent="0.25">
      <c r="A83" s="110"/>
      <c r="B83" s="41"/>
      <c r="C83" s="41"/>
      <c r="D83" s="41"/>
      <c r="E83" s="41"/>
      <c r="F83" s="42"/>
      <c r="G83" s="42"/>
      <c r="H83" s="45"/>
      <c r="I83" s="43"/>
      <c r="J83" s="43"/>
      <c r="K83" s="50"/>
    </row>
    <row r="84" spans="1:11" x14ac:dyDescent="0.25">
      <c r="A84" s="110"/>
      <c r="B84" s="41"/>
      <c r="C84" s="41"/>
      <c r="D84" s="41"/>
      <c r="E84" s="41"/>
      <c r="F84" s="42"/>
      <c r="G84" s="42"/>
      <c r="H84" s="45"/>
      <c r="I84" s="43"/>
      <c r="J84" s="43"/>
      <c r="K84" s="50"/>
    </row>
    <row r="85" spans="1:11" x14ac:dyDescent="0.25">
      <c r="A85" s="110"/>
      <c r="B85" s="41"/>
      <c r="C85" s="41"/>
      <c r="D85" s="41"/>
      <c r="E85" s="41"/>
      <c r="F85" s="42"/>
      <c r="G85" s="42"/>
      <c r="H85" s="45"/>
      <c r="I85" s="43"/>
      <c r="J85" s="43"/>
      <c r="K85" s="50"/>
    </row>
    <row r="86" spans="1:11" x14ac:dyDescent="0.25">
      <c r="A86" s="110"/>
      <c r="B86" s="41"/>
      <c r="C86" s="41"/>
      <c r="D86" s="41"/>
      <c r="E86" s="41"/>
      <c r="F86" s="42"/>
      <c r="G86" s="42"/>
      <c r="H86" s="45"/>
      <c r="I86" s="43"/>
      <c r="J86" s="43"/>
      <c r="K86" s="50"/>
    </row>
    <row r="87" spans="1:11" x14ac:dyDescent="0.25">
      <c r="A87" s="110"/>
      <c r="B87" s="41"/>
      <c r="C87" s="41"/>
      <c r="D87" s="41"/>
      <c r="E87" s="41"/>
      <c r="F87" s="42"/>
      <c r="G87" s="42"/>
      <c r="H87" s="45"/>
      <c r="I87" s="43"/>
      <c r="J87" s="43"/>
      <c r="K87" s="50"/>
    </row>
    <row r="88" spans="1:11" x14ac:dyDescent="0.25">
      <c r="A88" s="110"/>
      <c r="B88" s="41"/>
      <c r="C88" s="41"/>
      <c r="D88" s="41"/>
      <c r="E88" s="41"/>
      <c r="F88" s="42"/>
      <c r="G88" s="42"/>
      <c r="H88" s="45"/>
      <c r="I88" s="43"/>
      <c r="J88" s="43"/>
      <c r="K88" s="50"/>
    </row>
    <row r="89" spans="1:11" x14ac:dyDescent="0.25">
      <c r="A89" s="110"/>
      <c r="B89" s="41"/>
      <c r="C89" s="41"/>
      <c r="D89" s="41"/>
      <c r="E89" s="41"/>
      <c r="F89" s="42"/>
      <c r="G89" s="42"/>
      <c r="H89" s="45"/>
      <c r="I89" s="43"/>
      <c r="J89" s="43"/>
      <c r="K89" s="50"/>
    </row>
    <row r="90" spans="1:11" x14ac:dyDescent="0.25">
      <c r="A90" s="110"/>
      <c r="B90" s="41"/>
      <c r="C90" s="41"/>
      <c r="D90" s="41"/>
      <c r="E90" s="41"/>
      <c r="F90" s="42"/>
      <c r="G90" s="42"/>
      <c r="H90" s="45"/>
      <c r="I90" s="43"/>
      <c r="J90" s="43"/>
      <c r="K90" s="50"/>
    </row>
    <row r="91" spans="1:11" x14ac:dyDescent="0.25">
      <c r="A91" s="110"/>
      <c r="B91" s="41"/>
      <c r="C91" s="41"/>
      <c r="D91" s="41"/>
      <c r="E91" s="41"/>
      <c r="F91" s="42"/>
      <c r="G91" s="42"/>
      <c r="H91" s="45"/>
      <c r="I91" s="43"/>
      <c r="J91" s="43"/>
      <c r="K91" s="50"/>
    </row>
    <row r="92" spans="1:11" x14ac:dyDescent="0.25">
      <c r="A92" s="110"/>
      <c r="B92" s="41"/>
      <c r="C92" s="41"/>
      <c r="D92" s="41"/>
      <c r="E92" s="41"/>
      <c r="F92" s="42"/>
      <c r="G92" s="42"/>
      <c r="H92" s="45"/>
      <c r="I92" s="43"/>
      <c r="J92" s="43"/>
      <c r="K92" s="50"/>
    </row>
    <row r="93" spans="1:11" x14ac:dyDescent="0.25">
      <c r="A93" s="110"/>
      <c r="B93" s="41"/>
      <c r="C93" s="41"/>
      <c r="D93" s="41"/>
      <c r="E93" s="41"/>
      <c r="F93" s="42"/>
      <c r="G93" s="42"/>
      <c r="H93" s="45"/>
      <c r="I93" s="43"/>
      <c r="J93" s="43"/>
      <c r="K93" s="50"/>
    </row>
    <row r="94" spans="1:11" x14ac:dyDescent="0.25">
      <c r="A94" s="110"/>
      <c r="B94" s="41"/>
      <c r="C94" s="41"/>
      <c r="D94" s="41"/>
      <c r="E94" s="41"/>
      <c r="F94" s="42"/>
      <c r="G94" s="42"/>
      <c r="H94" s="45"/>
      <c r="I94" s="43"/>
      <c r="J94" s="43"/>
      <c r="K94" s="50"/>
    </row>
    <row r="95" spans="1:11" x14ac:dyDescent="0.25">
      <c r="A95" s="110"/>
      <c r="B95" s="41"/>
      <c r="C95" s="41"/>
      <c r="D95" s="41"/>
      <c r="E95" s="41"/>
      <c r="F95" s="42"/>
      <c r="G95" s="42"/>
      <c r="H95" s="45"/>
      <c r="I95" s="43"/>
      <c r="J95" s="43"/>
      <c r="K95" s="50"/>
    </row>
    <row r="96" spans="1:11" x14ac:dyDescent="0.25">
      <c r="A96" s="110"/>
      <c r="B96" s="41"/>
      <c r="C96" s="41"/>
      <c r="D96" s="41"/>
      <c r="E96" s="41"/>
      <c r="F96" s="42"/>
      <c r="G96" s="42"/>
      <c r="H96" s="45"/>
      <c r="I96" s="43"/>
      <c r="J96" s="43"/>
      <c r="K96" s="50"/>
    </row>
    <row r="97" spans="1:11" x14ac:dyDescent="0.25">
      <c r="A97" s="110"/>
      <c r="B97" s="41"/>
      <c r="C97" s="41"/>
      <c r="D97" s="41"/>
      <c r="E97" s="41"/>
      <c r="F97" s="42"/>
      <c r="G97" s="42"/>
      <c r="H97" s="45"/>
      <c r="I97" s="43"/>
      <c r="J97" s="43"/>
      <c r="K97" s="50"/>
    </row>
    <row r="98" spans="1:11" x14ac:dyDescent="0.25">
      <c r="A98" s="110"/>
      <c r="B98" s="41"/>
      <c r="C98" s="41"/>
      <c r="D98" s="41"/>
      <c r="E98" s="41"/>
      <c r="F98" s="42"/>
      <c r="G98" s="42"/>
      <c r="H98" s="45"/>
      <c r="I98" s="43"/>
      <c r="J98" s="43"/>
      <c r="K98" s="50"/>
    </row>
    <row r="99" spans="1:11" x14ac:dyDescent="0.25">
      <c r="A99" s="110"/>
      <c r="B99" s="41"/>
      <c r="C99" s="41"/>
      <c r="D99" s="41"/>
      <c r="E99" s="41"/>
      <c r="F99" s="42"/>
      <c r="G99" s="42"/>
      <c r="H99" s="45"/>
      <c r="I99" s="43"/>
      <c r="J99" s="43"/>
      <c r="K99" s="50"/>
    </row>
    <row r="100" spans="1:11" x14ac:dyDescent="0.25">
      <c r="A100" s="110"/>
      <c r="B100" s="41"/>
      <c r="C100" s="41"/>
      <c r="D100" s="41"/>
      <c r="E100" s="41"/>
      <c r="F100" s="42"/>
      <c r="G100" s="42"/>
      <c r="H100" s="45"/>
      <c r="I100" s="43"/>
      <c r="J100" s="43"/>
      <c r="K100" s="50"/>
    </row>
    <row r="101" spans="1:11" x14ac:dyDescent="0.25">
      <c r="A101" s="110"/>
      <c r="B101" s="41"/>
      <c r="C101" s="41"/>
      <c r="D101" s="41"/>
      <c r="E101" s="41"/>
      <c r="F101" s="42"/>
      <c r="G101" s="42"/>
      <c r="H101" s="45"/>
      <c r="I101" s="43"/>
      <c r="J101" s="43"/>
      <c r="K101" s="50"/>
    </row>
    <row r="102" spans="1:11" x14ac:dyDescent="0.25">
      <c r="A102" s="110"/>
      <c r="B102" s="41"/>
      <c r="C102" s="41"/>
      <c r="D102" s="41"/>
      <c r="E102" s="41"/>
      <c r="F102" s="42"/>
      <c r="G102" s="42"/>
      <c r="H102" s="45"/>
      <c r="I102" s="43"/>
      <c r="J102" s="43"/>
      <c r="K102" s="50"/>
    </row>
    <row r="103" spans="1:11" x14ac:dyDescent="0.25">
      <c r="A103" s="110"/>
      <c r="B103" s="41"/>
      <c r="C103" s="41"/>
      <c r="D103" s="41"/>
      <c r="E103" s="42"/>
      <c r="F103" s="42"/>
      <c r="G103" s="42"/>
      <c r="H103" s="45"/>
      <c r="I103" s="43"/>
      <c r="J103" s="43"/>
      <c r="K103" s="50"/>
    </row>
    <row r="104" spans="1:11" x14ac:dyDescent="0.25">
      <c r="A104" s="110"/>
      <c r="B104" s="41"/>
      <c r="C104" s="41"/>
      <c r="D104" s="41"/>
      <c r="E104" s="42"/>
      <c r="F104" s="42"/>
      <c r="G104" s="42"/>
      <c r="H104" s="45"/>
      <c r="I104" s="43"/>
      <c r="J104" s="43"/>
      <c r="K104" s="50"/>
    </row>
    <row r="105" spans="1:11" x14ac:dyDescent="0.25">
      <c r="A105" s="110"/>
      <c r="B105" s="41"/>
      <c r="C105" s="41"/>
      <c r="D105" s="41"/>
      <c r="E105" s="42"/>
      <c r="F105" s="42"/>
      <c r="G105" s="42"/>
      <c r="H105" s="45"/>
      <c r="I105" s="43"/>
      <c r="J105" s="43"/>
      <c r="K105" s="50"/>
    </row>
    <row r="106" spans="1:11" x14ac:dyDescent="0.25">
      <c r="A106" s="110"/>
      <c r="B106" s="41"/>
      <c r="C106" s="41"/>
      <c r="D106" s="41"/>
      <c r="E106" s="42"/>
      <c r="F106" s="42"/>
      <c r="G106" s="42"/>
      <c r="H106" s="45"/>
      <c r="I106" s="43"/>
      <c r="J106" s="43"/>
      <c r="K106" s="44"/>
    </row>
  </sheetData>
  <autoFilter ref="A7:K43"/>
  <mergeCells count="3">
    <mergeCell ref="D15:D16"/>
    <mergeCell ref="D8:D9"/>
    <mergeCell ref="D10:D14"/>
  </mergeCells>
  <conditionalFormatting sqref="D3">
    <cfRule type="cellIs" dxfId="6" priority="1" stopIfTrue="1" operator="equal">
      <formula>0</formula>
    </cfRule>
  </conditionalFormatting>
  <dataValidations count="6">
    <dataValidation type="list" allowBlank="1" showInputMessage="1" showErrorMessage="1" sqref="B104:B106">
      <formula1>IF(A104="WP1", P2WP1, IF(A104="WP2",P2WP2,IF(A104="WP3",P2WP3,IF(A104="WP4",P2WP4,IF(A104="WP5",P2WP5,IF(A104="WP6",P2WP6,0))))))</formula1>
    </dataValidation>
    <dataValidation type="list" allowBlank="1" showInputMessage="1" showErrorMessage="1" sqref="E8:E44 F44:F106">
      <formula1>Tender</formula1>
    </dataValidation>
    <dataValidation type="list" allowBlank="1" showInputMessage="1" showErrorMessage="1" sqref="A8:A106">
      <formula1>"WP1,WP2,WP3,WP4,WP5,WP6"</formula1>
    </dataValidation>
    <dataValidation type="list" allowBlank="1" showInputMessage="1" showErrorMessage="1" sqref="C8:C106">
      <formula1>BL</formula1>
    </dataValidation>
    <dataValidation type="list" allowBlank="1" showInputMessage="1" showErrorMessage="1" sqref="B8:B103">
      <formula1>IF(A8="WP1", P4WP1, IF(A8="WP2",P4WP2,IF(A8="WP3",P4WP3,IF(A8="WP4",P4WP4,IF(A8="WP5",P4WP5,IF(A8="WP6",P4WP6,0))))))</formula1>
    </dataValidation>
    <dataValidation type="date" allowBlank="1" showInputMessage="1" showErrorMessage="1" errorTitle="Please insert a valid data" error="Please insert a valid data" sqref="H8:J103">
      <formula1>41640</formula1>
      <formula2>45291</formula2>
    </dataValidation>
  </dataValidations>
  <pageMargins left="0.70866141732283472" right="0.70866141732283472" top="0.74803149606299213" bottom="0.74803149606299213" header="0.31496062992125984" footer="0.31496062992125984"/>
  <pageSetup paperSize="9" scale="54" fitToHeight="7" orientation="landscape" r:id="rId1"/>
  <headerFooter>
    <oddHeader>&amp;L&amp;F&amp;R&amp;12Interreg V-A Greece-Bulgaria 2014-2020 Cooperation Programme</oddHeader>
    <oddFooter>&amp;R&amp;12Page &amp;P of &amp;N</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79998168889431442"/>
    <pageSetUpPr fitToPage="1"/>
  </sheetPr>
  <dimension ref="A1:L95"/>
  <sheetViews>
    <sheetView view="pageBreakPreview" zoomScale="75" zoomScaleSheetLayoutView="75" workbookViewId="0">
      <selection activeCell="J10" sqref="J10"/>
    </sheetView>
  </sheetViews>
  <sheetFormatPr defaultRowHeight="15" x14ac:dyDescent="0.25"/>
  <cols>
    <col min="1" max="1" width="7" style="123" customWidth="1"/>
    <col min="2" max="2" width="9.7109375" style="123" customWidth="1"/>
    <col min="3" max="3" width="21.28515625" customWidth="1"/>
    <col min="4" max="4" width="58.42578125" customWidth="1"/>
    <col min="5" max="5" width="13.28515625" customWidth="1"/>
    <col min="6" max="6" width="18.85546875" customWidth="1"/>
    <col min="7" max="7" width="17.28515625" customWidth="1"/>
    <col min="8" max="10" width="13.7109375" style="107" customWidth="1"/>
    <col min="11" max="11" width="12" customWidth="1"/>
    <col min="12" max="12" width="35.140625" customWidth="1"/>
  </cols>
  <sheetData>
    <row r="1" spans="1:12" ht="31.5" x14ac:dyDescent="0.25">
      <c r="C1" s="55" t="s">
        <v>480</v>
      </c>
      <c r="D1" s="146" t="str">
        <f>'Cover Page'!C37</f>
        <v>Agency for Transnational Training and Development</v>
      </c>
      <c r="E1" s="123"/>
      <c r="F1" s="125" t="s">
        <v>462</v>
      </c>
      <c r="G1" s="126">
        <f>'Cover Page'!E19</f>
        <v>43040</v>
      </c>
      <c r="H1" s="123"/>
      <c r="I1" s="123"/>
      <c r="J1" s="123"/>
      <c r="K1" s="123"/>
      <c r="L1" s="123"/>
    </row>
    <row r="2" spans="1:12" ht="15.75" x14ac:dyDescent="0.25">
      <c r="A2" s="127"/>
      <c r="B2" s="127"/>
      <c r="C2" s="55" t="s">
        <v>455</v>
      </c>
      <c r="D2" s="124" t="str">
        <f>'Cover Page'!H37</f>
        <v>Greece</v>
      </c>
      <c r="E2" s="123"/>
      <c r="F2" s="125" t="s">
        <v>463</v>
      </c>
      <c r="G2" s="126">
        <f>'Cover Page'!G19</f>
        <v>43769</v>
      </c>
      <c r="H2" s="123"/>
      <c r="I2" s="123"/>
      <c r="J2" s="123"/>
      <c r="K2" s="123"/>
      <c r="L2" s="123"/>
    </row>
    <row r="3" spans="1:12" ht="31.5" x14ac:dyDescent="0.25">
      <c r="A3" s="127"/>
      <c r="B3" s="127"/>
      <c r="C3" s="55" t="s">
        <v>475</v>
      </c>
      <c r="D3" s="128">
        <f>'Cover Page'!I37</f>
        <v>72864</v>
      </c>
      <c r="E3" s="123"/>
      <c r="F3" s="125" t="s">
        <v>464</v>
      </c>
      <c r="G3" s="129">
        <f>'Cover Page'!I19</f>
        <v>23.950718685831621</v>
      </c>
      <c r="H3" s="123"/>
      <c r="I3" s="123"/>
      <c r="J3" s="123"/>
      <c r="K3" s="123"/>
      <c r="L3" s="123"/>
    </row>
    <row r="4" spans="1:12" ht="31.5" x14ac:dyDescent="0.25">
      <c r="A4" s="127"/>
      <c r="B4" s="127"/>
      <c r="C4" s="55" t="s">
        <v>460</v>
      </c>
      <c r="D4" s="130">
        <f>SUM(G8:G95)</f>
        <v>68624</v>
      </c>
      <c r="E4" s="123"/>
      <c r="F4" s="125" t="s">
        <v>456</v>
      </c>
      <c r="G4" s="126">
        <f>'Cover Page'!G29</f>
        <v>43220</v>
      </c>
      <c r="H4" s="123"/>
      <c r="I4" s="123"/>
      <c r="J4" s="123"/>
      <c r="K4" s="123"/>
      <c r="L4" s="123"/>
    </row>
    <row r="5" spans="1:12" ht="15.75" x14ac:dyDescent="0.25">
      <c r="A5" s="127"/>
      <c r="B5" s="127"/>
      <c r="C5" s="123"/>
      <c r="D5" s="123"/>
      <c r="E5" s="123"/>
      <c r="F5" s="123"/>
      <c r="G5" s="123"/>
      <c r="H5" s="123"/>
      <c r="I5" s="123"/>
      <c r="J5" s="123"/>
      <c r="K5" s="123"/>
      <c r="L5" s="123"/>
    </row>
    <row r="6" spans="1:12" ht="15.75" x14ac:dyDescent="0.25">
      <c r="A6" s="127"/>
      <c r="B6" s="127"/>
      <c r="C6" s="123"/>
      <c r="D6" s="123"/>
      <c r="E6" s="123"/>
      <c r="F6" s="123"/>
      <c r="G6" s="123"/>
      <c r="H6" s="123"/>
      <c r="I6" s="123"/>
      <c r="J6" s="123"/>
      <c r="K6" s="123"/>
      <c r="L6" s="123"/>
    </row>
    <row r="7" spans="1:12" ht="78.75" x14ac:dyDescent="0.25">
      <c r="A7" s="131" t="s">
        <v>60</v>
      </c>
      <c r="B7" s="132" t="s">
        <v>61</v>
      </c>
      <c r="C7" s="131" t="s">
        <v>62</v>
      </c>
      <c r="D7" s="131" t="s">
        <v>436</v>
      </c>
      <c r="E7" s="131" t="s">
        <v>430</v>
      </c>
      <c r="F7" s="131" t="s">
        <v>431</v>
      </c>
      <c r="G7" s="133" t="s">
        <v>442</v>
      </c>
      <c r="H7" s="133" t="s">
        <v>474</v>
      </c>
      <c r="I7" s="133" t="s">
        <v>438</v>
      </c>
      <c r="J7" s="133" t="s">
        <v>439</v>
      </c>
      <c r="K7" s="133" t="s">
        <v>461</v>
      </c>
      <c r="L7" s="134" t="s">
        <v>435</v>
      </c>
    </row>
    <row r="8" spans="1:12" ht="105" x14ac:dyDescent="0.25">
      <c r="A8" s="135" t="s">
        <v>440</v>
      </c>
      <c r="B8" s="109" t="s">
        <v>388</v>
      </c>
      <c r="C8" s="163" t="s">
        <v>427</v>
      </c>
      <c r="D8" s="119" t="s">
        <v>593</v>
      </c>
      <c r="E8" s="248" t="s">
        <v>443</v>
      </c>
      <c r="F8" s="249" t="s">
        <v>552</v>
      </c>
      <c r="G8" s="143">
        <v>11700</v>
      </c>
      <c r="H8" s="117">
        <v>43497</v>
      </c>
      <c r="I8" s="117">
        <v>43524</v>
      </c>
      <c r="J8" s="117">
        <v>43539</v>
      </c>
      <c r="K8" s="118">
        <v>1.5</v>
      </c>
      <c r="L8" s="119" t="s">
        <v>594</v>
      </c>
    </row>
    <row r="9" spans="1:12" s="107" customFormat="1" ht="30" x14ac:dyDescent="0.25">
      <c r="A9" s="135" t="s">
        <v>441</v>
      </c>
      <c r="B9" s="109" t="s">
        <v>404</v>
      </c>
      <c r="C9" s="136" t="s">
        <v>427</v>
      </c>
      <c r="D9" s="109" t="s">
        <v>643</v>
      </c>
      <c r="E9" s="105" t="s">
        <v>473</v>
      </c>
      <c r="F9" s="249" t="s">
        <v>552</v>
      </c>
      <c r="G9" s="143">
        <v>350</v>
      </c>
      <c r="H9" s="145"/>
      <c r="I9" s="117"/>
      <c r="J9" s="117">
        <v>43709</v>
      </c>
      <c r="K9" s="118"/>
      <c r="L9" s="119" t="s">
        <v>594</v>
      </c>
    </row>
    <row r="10" spans="1:12" ht="30.75" thickBot="1" x14ac:dyDescent="0.3">
      <c r="A10" s="139" t="s">
        <v>423</v>
      </c>
      <c r="B10" s="231" t="s">
        <v>411</v>
      </c>
      <c r="C10" s="250" t="s">
        <v>427</v>
      </c>
      <c r="D10" s="251" t="s">
        <v>597</v>
      </c>
      <c r="E10" s="252" t="s">
        <v>473</v>
      </c>
      <c r="F10" s="253"/>
      <c r="G10" s="228">
        <v>2000</v>
      </c>
      <c r="H10" s="229"/>
      <c r="I10" s="229"/>
      <c r="J10" s="117">
        <v>43344</v>
      </c>
      <c r="K10" s="230"/>
      <c r="L10" s="231" t="s">
        <v>594</v>
      </c>
    </row>
    <row r="11" spans="1:12" x14ac:dyDescent="0.25">
      <c r="A11" s="139" t="s">
        <v>423</v>
      </c>
      <c r="B11" s="119" t="s">
        <v>375</v>
      </c>
      <c r="C11" s="341" t="s">
        <v>424</v>
      </c>
      <c r="D11" s="341" t="s">
        <v>701</v>
      </c>
      <c r="E11" s="346" t="s">
        <v>473</v>
      </c>
      <c r="F11" s="355" t="s">
        <v>644</v>
      </c>
      <c r="G11" s="143">
        <v>2835.68</v>
      </c>
      <c r="H11" s="117"/>
      <c r="I11" s="117"/>
      <c r="J11" s="117"/>
      <c r="K11" s="254"/>
      <c r="L11" s="164" t="s">
        <v>702</v>
      </c>
    </row>
    <row r="12" spans="1:12" x14ac:dyDescent="0.25">
      <c r="A12" s="139" t="s">
        <v>440</v>
      </c>
      <c r="B12" s="109" t="s">
        <v>388</v>
      </c>
      <c r="C12" s="341"/>
      <c r="D12" s="341"/>
      <c r="E12" s="346"/>
      <c r="F12" s="356"/>
      <c r="G12" s="40">
        <v>1724.4</v>
      </c>
      <c r="H12" s="108"/>
      <c r="I12" s="108"/>
      <c r="J12" s="108"/>
      <c r="K12" s="51"/>
      <c r="L12" s="164" t="s">
        <v>702</v>
      </c>
    </row>
    <row r="13" spans="1:12" x14ac:dyDescent="0.25">
      <c r="A13" s="139" t="s">
        <v>440</v>
      </c>
      <c r="B13" s="109" t="s">
        <v>388</v>
      </c>
      <c r="C13" s="341"/>
      <c r="D13" s="341"/>
      <c r="E13" s="346"/>
      <c r="F13" s="356"/>
      <c r="G13" s="40">
        <v>2845.26</v>
      </c>
      <c r="H13" s="108"/>
      <c r="I13" s="108"/>
      <c r="J13" s="108"/>
      <c r="K13" s="51"/>
      <c r="L13" s="164" t="s">
        <v>702</v>
      </c>
    </row>
    <row r="14" spans="1:12" x14ac:dyDescent="0.25">
      <c r="A14" s="139" t="s">
        <v>465</v>
      </c>
      <c r="B14" s="109" t="s">
        <v>365</v>
      </c>
      <c r="C14" s="338"/>
      <c r="D14" s="338"/>
      <c r="E14" s="354"/>
      <c r="F14" s="357"/>
      <c r="G14" s="40">
        <v>1724.4</v>
      </c>
      <c r="H14" s="108"/>
      <c r="I14" s="108"/>
      <c r="J14" s="108"/>
      <c r="K14" s="51"/>
      <c r="L14" s="164" t="s">
        <v>702</v>
      </c>
    </row>
    <row r="15" spans="1:12" x14ac:dyDescent="0.25">
      <c r="A15" s="139" t="s">
        <v>423</v>
      </c>
      <c r="B15" s="109" t="s">
        <v>375</v>
      </c>
      <c r="C15" s="358" t="s">
        <v>424</v>
      </c>
      <c r="D15" s="358" t="s">
        <v>703</v>
      </c>
      <c r="E15" s="359" t="s">
        <v>473</v>
      </c>
      <c r="F15" s="360" t="s">
        <v>644</v>
      </c>
      <c r="G15" s="141">
        <v>1700</v>
      </c>
      <c r="H15" s="147"/>
      <c r="I15" s="122"/>
      <c r="J15" s="122"/>
      <c r="K15" s="118"/>
      <c r="L15" s="164" t="s">
        <v>702</v>
      </c>
    </row>
    <row r="16" spans="1:12" x14ac:dyDescent="0.25">
      <c r="A16" s="139" t="s">
        <v>465</v>
      </c>
      <c r="B16" s="109" t="s">
        <v>365</v>
      </c>
      <c r="C16" s="341"/>
      <c r="D16" s="341"/>
      <c r="E16" s="346"/>
      <c r="F16" s="349"/>
      <c r="G16" s="40">
        <v>3100</v>
      </c>
      <c r="H16" s="255"/>
      <c r="I16" s="108"/>
      <c r="J16" s="108"/>
      <c r="K16" s="51"/>
      <c r="L16" s="164" t="s">
        <v>702</v>
      </c>
    </row>
    <row r="17" spans="1:12" ht="30" x14ac:dyDescent="0.25">
      <c r="A17" s="139" t="s">
        <v>465</v>
      </c>
      <c r="B17" s="109" t="s">
        <v>401</v>
      </c>
      <c r="C17" s="341"/>
      <c r="D17" s="341"/>
      <c r="E17" s="346"/>
      <c r="F17" s="349"/>
      <c r="G17" s="40">
        <v>2000</v>
      </c>
      <c r="H17" s="255"/>
      <c r="I17" s="108"/>
      <c r="J17" s="108"/>
      <c r="K17" s="51"/>
      <c r="L17" s="164" t="s">
        <v>594</v>
      </c>
    </row>
    <row r="18" spans="1:12" ht="30" x14ac:dyDescent="0.25">
      <c r="A18" s="139" t="s">
        <v>437</v>
      </c>
      <c r="B18" s="109" t="s">
        <v>367</v>
      </c>
      <c r="C18" s="341"/>
      <c r="D18" s="341"/>
      <c r="E18" s="346"/>
      <c r="F18" s="349"/>
      <c r="G18" s="40">
        <v>2400</v>
      </c>
      <c r="H18" s="255"/>
      <c r="I18" s="108"/>
      <c r="J18" s="108"/>
      <c r="K18" s="51"/>
      <c r="L18" s="164" t="s">
        <v>594</v>
      </c>
    </row>
    <row r="19" spans="1:12" ht="30" x14ac:dyDescent="0.25">
      <c r="A19" s="139" t="s">
        <v>437</v>
      </c>
      <c r="B19" s="109" t="s">
        <v>379</v>
      </c>
      <c r="C19" s="341"/>
      <c r="D19" s="341"/>
      <c r="E19" s="346"/>
      <c r="F19" s="349"/>
      <c r="G19" s="40">
        <v>1900</v>
      </c>
      <c r="H19" s="255"/>
      <c r="I19" s="108"/>
      <c r="J19" s="108"/>
      <c r="K19" s="51"/>
      <c r="L19" s="164" t="s">
        <v>594</v>
      </c>
    </row>
    <row r="20" spans="1:12" ht="30" x14ac:dyDescent="0.25">
      <c r="A20" s="139" t="s">
        <v>441</v>
      </c>
      <c r="B20" s="109" t="s">
        <v>392</v>
      </c>
      <c r="C20" s="341"/>
      <c r="D20" s="341"/>
      <c r="E20" s="346"/>
      <c r="F20" s="349"/>
      <c r="G20" s="40">
        <v>1020</v>
      </c>
      <c r="H20" s="255"/>
      <c r="I20" s="108"/>
      <c r="J20" s="108"/>
      <c r="K20" s="51"/>
      <c r="L20" s="119" t="s">
        <v>594</v>
      </c>
    </row>
    <row r="21" spans="1:12" ht="30" x14ac:dyDescent="0.25">
      <c r="A21" s="139" t="s">
        <v>441</v>
      </c>
      <c r="B21" s="109" t="s">
        <v>404</v>
      </c>
      <c r="C21" s="338"/>
      <c r="D21" s="338"/>
      <c r="E21" s="354"/>
      <c r="F21" s="361"/>
      <c r="G21" s="40">
        <v>740</v>
      </c>
      <c r="H21" s="255"/>
      <c r="I21" s="108"/>
      <c r="J21" s="108"/>
      <c r="K21" s="51"/>
      <c r="L21" s="119" t="s">
        <v>594</v>
      </c>
    </row>
    <row r="22" spans="1:12" ht="30" x14ac:dyDescent="0.25">
      <c r="A22" s="139" t="s">
        <v>465</v>
      </c>
      <c r="B22" s="109" t="s">
        <v>365</v>
      </c>
      <c r="C22" s="70" t="s">
        <v>424</v>
      </c>
      <c r="D22" s="337" t="s">
        <v>704</v>
      </c>
      <c r="E22" s="345" t="s">
        <v>444</v>
      </c>
      <c r="F22" s="348" t="s">
        <v>705</v>
      </c>
      <c r="G22" s="40">
        <v>4165</v>
      </c>
      <c r="H22" s="351">
        <v>43266</v>
      </c>
      <c r="I22" s="351">
        <v>43288</v>
      </c>
      <c r="J22" s="351">
        <v>43296</v>
      </c>
      <c r="K22" s="342">
        <v>1</v>
      </c>
      <c r="L22" s="164" t="s">
        <v>594</v>
      </c>
    </row>
    <row r="23" spans="1:12" ht="30" x14ac:dyDescent="0.25">
      <c r="A23" s="139" t="s">
        <v>465</v>
      </c>
      <c r="B23" s="109" t="s">
        <v>377</v>
      </c>
      <c r="C23" s="70" t="s">
        <v>424</v>
      </c>
      <c r="D23" s="341"/>
      <c r="E23" s="346"/>
      <c r="F23" s="349"/>
      <c r="G23" s="40">
        <v>2805</v>
      </c>
      <c r="H23" s="352"/>
      <c r="I23" s="352"/>
      <c r="J23" s="352"/>
      <c r="K23" s="343"/>
      <c r="L23" s="164" t="s">
        <v>594</v>
      </c>
    </row>
    <row r="24" spans="1:12" ht="30" x14ac:dyDescent="0.25">
      <c r="A24" s="139" t="s">
        <v>465</v>
      </c>
      <c r="B24" s="109" t="s">
        <v>401</v>
      </c>
      <c r="C24" s="70" t="s">
        <v>424</v>
      </c>
      <c r="D24" s="341"/>
      <c r="E24" s="346"/>
      <c r="F24" s="349"/>
      <c r="G24" s="40">
        <v>3400</v>
      </c>
      <c r="H24" s="352"/>
      <c r="I24" s="352"/>
      <c r="J24" s="352"/>
      <c r="K24" s="343"/>
      <c r="L24" s="164" t="s">
        <v>594</v>
      </c>
    </row>
    <row r="25" spans="1:12" ht="30" x14ac:dyDescent="0.25">
      <c r="A25" s="139" t="s">
        <v>437</v>
      </c>
      <c r="B25" s="109" t="s">
        <v>367</v>
      </c>
      <c r="C25" s="70" t="s">
        <v>424</v>
      </c>
      <c r="D25" s="341"/>
      <c r="E25" s="346"/>
      <c r="F25" s="349"/>
      <c r="G25" s="40">
        <v>1020</v>
      </c>
      <c r="H25" s="352"/>
      <c r="I25" s="352"/>
      <c r="J25" s="352"/>
      <c r="K25" s="343"/>
      <c r="L25" s="164" t="s">
        <v>594</v>
      </c>
    </row>
    <row r="26" spans="1:12" ht="30" x14ac:dyDescent="0.25">
      <c r="A26" s="139" t="s">
        <v>437</v>
      </c>
      <c r="B26" s="109" t="s">
        <v>379</v>
      </c>
      <c r="C26" s="37" t="s">
        <v>424</v>
      </c>
      <c r="D26" s="341"/>
      <c r="E26" s="346"/>
      <c r="F26" s="349"/>
      <c r="G26" s="40">
        <v>1020</v>
      </c>
      <c r="H26" s="352"/>
      <c r="I26" s="352"/>
      <c r="J26" s="352"/>
      <c r="K26" s="343"/>
      <c r="L26" s="109" t="s">
        <v>594</v>
      </c>
    </row>
    <row r="27" spans="1:12" ht="30" x14ac:dyDescent="0.25">
      <c r="A27" s="139" t="s">
        <v>441</v>
      </c>
      <c r="B27" s="109" t="s">
        <v>392</v>
      </c>
      <c r="C27" s="37" t="s">
        <v>424</v>
      </c>
      <c r="D27" s="341"/>
      <c r="E27" s="346"/>
      <c r="F27" s="349"/>
      <c r="G27" s="40">
        <v>2040</v>
      </c>
      <c r="H27" s="352"/>
      <c r="I27" s="352"/>
      <c r="J27" s="352"/>
      <c r="K27" s="343"/>
      <c r="L27" s="109" t="s">
        <v>594</v>
      </c>
    </row>
    <row r="28" spans="1:12" ht="30" x14ac:dyDescent="0.25">
      <c r="A28" s="139" t="s">
        <v>441</v>
      </c>
      <c r="B28" s="109" t="s">
        <v>404</v>
      </c>
      <c r="C28" s="37" t="s">
        <v>424</v>
      </c>
      <c r="D28" s="338"/>
      <c r="E28" s="346"/>
      <c r="F28" s="349"/>
      <c r="G28" s="213">
        <v>1190</v>
      </c>
      <c r="H28" s="352"/>
      <c r="I28" s="352"/>
      <c r="J28" s="352"/>
      <c r="K28" s="343"/>
      <c r="L28" s="109" t="s">
        <v>594</v>
      </c>
    </row>
    <row r="29" spans="1:12" ht="30" x14ac:dyDescent="0.25">
      <c r="A29" s="139" t="s">
        <v>465</v>
      </c>
      <c r="B29" s="109" t="s">
        <v>377</v>
      </c>
      <c r="C29" s="70" t="s">
        <v>424</v>
      </c>
      <c r="D29" s="111" t="s">
        <v>706</v>
      </c>
      <c r="E29" s="346"/>
      <c r="F29" s="349"/>
      <c r="G29" s="40">
        <v>948</v>
      </c>
      <c r="H29" s="352"/>
      <c r="I29" s="352"/>
      <c r="J29" s="352"/>
      <c r="K29" s="343"/>
      <c r="L29" s="164" t="s">
        <v>594</v>
      </c>
    </row>
    <row r="30" spans="1:12" ht="30" x14ac:dyDescent="0.25">
      <c r="A30" s="139" t="s">
        <v>465</v>
      </c>
      <c r="B30" s="109" t="s">
        <v>377</v>
      </c>
      <c r="C30" s="70" t="s">
        <v>424</v>
      </c>
      <c r="D30" s="111" t="s">
        <v>707</v>
      </c>
      <c r="E30" s="346"/>
      <c r="F30" s="349"/>
      <c r="G30" s="40">
        <v>6480</v>
      </c>
      <c r="H30" s="352"/>
      <c r="I30" s="352"/>
      <c r="J30" s="352"/>
      <c r="K30" s="343"/>
      <c r="L30" s="164" t="s">
        <v>594</v>
      </c>
    </row>
    <row r="31" spans="1:12" ht="30" x14ac:dyDescent="0.25">
      <c r="A31" s="139" t="s">
        <v>465</v>
      </c>
      <c r="B31" s="109" t="s">
        <v>377</v>
      </c>
      <c r="C31" s="70" t="s">
        <v>424</v>
      </c>
      <c r="D31" s="111" t="s">
        <v>708</v>
      </c>
      <c r="E31" s="346"/>
      <c r="F31" s="349"/>
      <c r="G31" s="40">
        <v>960</v>
      </c>
      <c r="H31" s="352"/>
      <c r="I31" s="352"/>
      <c r="J31" s="352"/>
      <c r="K31" s="343"/>
      <c r="L31" s="164" t="s">
        <v>594</v>
      </c>
    </row>
    <row r="32" spans="1:12" ht="30" x14ac:dyDescent="0.25">
      <c r="A32" s="139" t="s">
        <v>465</v>
      </c>
      <c r="B32" s="109" t="s">
        <v>377</v>
      </c>
      <c r="C32" s="70" t="s">
        <v>424</v>
      </c>
      <c r="D32" s="111" t="s">
        <v>709</v>
      </c>
      <c r="E32" s="346"/>
      <c r="F32" s="349"/>
      <c r="G32" s="40">
        <v>1920</v>
      </c>
      <c r="H32" s="352"/>
      <c r="I32" s="352"/>
      <c r="J32" s="352"/>
      <c r="K32" s="343"/>
      <c r="L32" s="164" t="s">
        <v>594</v>
      </c>
    </row>
    <row r="33" spans="1:12" ht="30.75" thickBot="1" x14ac:dyDescent="0.3">
      <c r="A33" s="139" t="s">
        <v>465</v>
      </c>
      <c r="B33" s="231" t="s">
        <v>377</v>
      </c>
      <c r="C33" s="256" t="s">
        <v>424</v>
      </c>
      <c r="D33" s="251" t="s">
        <v>710</v>
      </c>
      <c r="E33" s="347"/>
      <c r="F33" s="350"/>
      <c r="G33" s="257">
        <v>276</v>
      </c>
      <c r="H33" s="353"/>
      <c r="I33" s="353"/>
      <c r="J33" s="353"/>
      <c r="K33" s="344"/>
      <c r="L33" s="251" t="s">
        <v>594</v>
      </c>
    </row>
    <row r="34" spans="1:12" ht="30" x14ac:dyDescent="0.25">
      <c r="A34" s="139" t="s">
        <v>423</v>
      </c>
      <c r="B34" s="109" t="s">
        <v>375</v>
      </c>
      <c r="C34" s="70" t="s">
        <v>425</v>
      </c>
      <c r="D34" s="109" t="s">
        <v>643</v>
      </c>
      <c r="E34" s="109" t="s">
        <v>473</v>
      </c>
      <c r="F34" s="258" t="s">
        <v>644</v>
      </c>
      <c r="G34" s="40">
        <v>676.26</v>
      </c>
      <c r="H34" s="108"/>
      <c r="I34" s="108"/>
      <c r="J34" s="108"/>
      <c r="K34" s="51"/>
      <c r="L34" s="119" t="s">
        <v>594</v>
      </c>
    </row>
    <row r="35" spans="1:12" ht="30" x14ac:dyDescent="0.25">
      <c r="A35" s="139" t="s">
        <v>440</v>
      </c>
      <c r="B35" s="109" t="s">
        <v>388</v>
      </c>
      <c r="C35" s="70" t="s">
        <v>425</v>
      </c>
      <c r="D35" s="109" t="s">
        <v>643</v>
      </c>
      <c r="E35" s="109" t="s">
        <v>473</v>
      </c>
      <c r="F35" s="258" t="s">
        <v>644</v>
      </c>
      <c r="G35" s="40">
        <v>478</v>
      </c>
      <c r="H35" s="108"/>
      <c r="I35" s="108"/>
      <c r="J35" s="108"/>
      <c r="K35" s="51"/>
      <c r="L35" s="119" t="s">
        <v>594</v>
      </c>
    </row>
    <row r="36" spans="1:12" ht="30" x14ac:dyDescent="0.25">
      <c r="A36" s="139" t="s">
        <v>465</v>
      </c>
      <c r="B36" s="109" t="s">
        <v>365</v>
      </c>
      <c r="C36" s="70" t="s">
        <v>425</v>
      </c>
      <c r="D36" s="109" t="s">
        <v>643</v>
      </c>
      <c r="E36" s="109" t="s">
        <v>473</v>
      </c>
      <c r="F36" s="259" t="s">
        <v>644</v>
      </c>
      <c r="G36" s="40">
        <v>275</v>
      </c>
      <c r="H36" s="108"/>
      <c r="I36" s="108"/>
      <c r="J36" s="108"/>
      <c r="K36" s="51"/>
      <c r="L36" s="119" t="s">
        <v>594</v>
      </c>
    </row>
    <row r="37" spans="1:12" ht="30" x14ac:dyDescent="0.25">
      <c r="A37" s="139" t="s">
        <v>465</v>
      </c>
      <c r="B37" s="109" t="s">
        <v>401</v>
      </c>
      <c r="C37" s="70" t="s">
        <v>425</v>
      </c>
      <c r="D37" s="109" t="s">
        <v>643</v>
      </c>
      <c r="E37" s="109" t="s">
        <v>473</v>
      </c>
      <c r="F37" s="258" t="s">
        <v>644</v>
      </c>
      <c r="G37" s="40">
        <v>810</v>
      </c>
      <c r="H37" s="108"/>
      <c r="I37" s="108"/>
      <c r="J37" s="108"/>
      <c r="K37" s="51"/>
      <c r="L37" s="119" t="s">
        <v>594</v>
      </c>
    </row>
    <row r="38" spans="1:12" ht="30" x14ac:dyDescent="0.25">
      <c r="A38" s="139" t="s">
        <v>437</v>
      </c>
      <c r="B38" s="109" t="s">
        <v>367</v>
      </c>
      <c r="C38" s="70" t="s">
        <v>425</v>
      </c>
      <c r="D38" s="109" t="s">
        <v>643</v>
      </c>
      <c r="E38" s="37" t="s">
        <v>473</v>
      </c>
      <c r="F38" s="258" t="s">
        <v>644</v>
      </c>
      <c r="G38" s="40">
        <v>112</v>
      </c>
      <c r="H38" s="40"/>
      <c r="I38" s="108"/>
      <c r="J38" s="108"/>
      <c r="K38" s="51"/>
      <c r="L38" s="119" t="s">
        <v>594</v>
      </c>
    </row>
    <row r="39" spans="1:12" ht="30" x14ac:dyDescent="0.25">
      <c r="A39" s="139" t="s">
        <v>441</v>
      </c>
      <c r="B39" s="109" t="s">
        <v>392</v>
      </c>
      <c r="C39" s="70" t="s">
        <v>425</v>
      </c>
      <c r="D39" s="109" t="s">
        <v>643</v>
      </c>
      <c r="E39" s="109" t="s">
        <v>473</v>
      </c>
      <c r="F39" s="258" t="s">
        <v>644</v>
      </c>
      <c r="G39" s="40">
        <v>459</v>
      </c>
      <c r="H39" s="108"/>
      <c r="I39" s="108"/>
      <c r="J39" s="108"/>
      <c r="K39" s="51"/>
      <c r="L39" s="119" t="s">
        <v>594</v>
      </c>
    </row>
    <row r="40" spans="1:12" ht="30.75" thickBot="1" x14ac:dyDescent="0.3">
      <c r="A40" s="139" t="s">
        <v>441</v>
      </c>
      <c r="B40" s="231" t="s">
        <v>404</v>
      </c>
      <c r="C40" s="256" t="s">
        <v>425</v>
      </c>
      <c r="D40" s="231" t="s">
        <v>643</v>
      </c>
      <c r="E40" s="231" t="s">
        <v>473</v>
      </c>
      <c r="F40" s="253" t="s">
        <v>644</v>
      </c>
      <c r="G40" s="257">
        <v>90</v>
      </c>
      <c r="H40" s="260"/>
      <c r="I40" s="260"/>
      <c r="J40" s="260"/>
      <c r="K40" s="261"/>
      <c r="L40" s="231" t="s">
        <v>594</v>
      </c>
    </row>
    <row r="41" spans="1:12" ht="30" x14ac:dyDescent="0.25">
      <c r="A41" s="139" t="s">
        <v>423</v>
      </c>
      <c r="B41" s="109" t="s">
        <v>399</v>
      </c>
      <c r="C41" s="70" t="s">
        <v>426</v>
      </c>
      <c r="D41" s="109" t="s">
        <v>643</v>
      </c>
      <c r="E41" s="109" t="s">
        <v>473</v>
      </c>
      <c r="F41" s="258" t="s">
        <v>644</v>
      </c>
      <c r="G41" s="40">
        <v>430</v>
      </c>
      <c r="H41" s="40"/>
      <c r="I41" s="108"/>
      <c r="J41" s="108"/>
      <c r="K41" s="51"/>
      <c r="L41" s="119" t="s">
        <v>594</v>
      </c>
    </row>
    <row r="42" spans="1:12" ht="30" x14ac:dyDescent="0.25">
      <c r="A42" s="139" t="s">
        <v>423</v>
      </c>
      <c r="B42" s="109" t="s">
        <v>399</v>
      </c>
      <c r="C42" s="70" t="s">
        <v>426</v>
      </c>
      <c r="D42" s="109" t="s">
        <v>643</v>
      </c>
      <c r="E42" s="109" t="s">
        <v>473</v>
      </c>
      <c r="F42" s="258" t="s">
        <v>644</v>
      </c>
      <c r="G42" s="40">
        <v>330</v>
      </c>
      <c r="H42" s="40"/>
      <c r="I42" s="108"/>
      <c r="J42" s="108"/>
      <c r="K42" s="51"/>
      <c r="L42" s="119" t="s">
        <v>594</v>
      </c>
    </row>
    <row r="43" spans="1:12" ht="30" x14ac:dyDescent="0.25">
      <c r="A43" s="139" t="s">
        <v>465</v>
      </c>
      <c r="B43" s="109" t="s">
        <v>377</v>
      </c>
      <c r="C43" s="70" t="s">
        <v>426</v>
      </c>
      <c r="D43" s="109" t="s">
        <v>643</v>
      </c>
      <c r="E43" s="109" t="s">
        <v>473</v>
      </c>
      <c r="F43" s="258" t="s">
        <v>644</v>
      </c>
      <c r="G43" s="40">
        <v>2000</v>
      </c>
      <c r="H43" s="108"/>
      <c r="I43" s="108"/>
      <c r="J43" s="108"/>
      <c r="K43" s="51"/>
      <c r="L43" s="119" t="s">
        <v>594</v>
      </c>
    </row>
    <row r="44" spans="1:12" ht="30" x14ac:dyDescent="0.25">
      <c r="A44" s="139" t="s">
        <v>441</v>
      </c>
      <c r="B44" s="109" t="s">
        <v>404</v>
      </c>
      <c r="C44" s="70" t="s">
        <v>426</v>
      </c>
      <c r="D44" s="109" t="s">
        <v>643</v>
      </c>
      <c r="E44" s="109" t="s">
        <v>473</v>
      </c>
      <c r="F44" s="258" t="s">
        <v>644</v>
      </c>
      <c r="G44" s="40">
        <v>480</v>
      </c>
      <c r="H44" s="108"/>
      <c r="I44" s="108"/>
      <c r="J44" s="108"/>
      <c r="K44" s="51"/>
      <c r="L44" s="119" t="s">
        <v>594</v>
      </c>
    </row>
    <row r="45" spans="1:12" ht="30" x14ac:dyDescent="0.25">
      <c r="A45" s="139" t="s">
        <v>441</v>
      </c>
      <c r="B45" s="109" t="s">
        <v>404</v>
      </c>
      <c r="C45" s="70" t="s">
        <v>426</v>
      </c>
      <c r="D45" s="109" t="s">
        <v>643</v>
      </c>
      <c r="E45" s="109" t="s">
        <v>473</v>
      </c>
      <c r="F45" s="258" t="s">
        <v>644</v>
      </c>
      <c r="G45" s="40">
        <v>220</v>
      </c>
      <c r="H45" s="108"/>
      <c r="I45" s="108"/>
      <c r="J45" s="108"/>
      <c r="K45" s="51"/>
      <c r="L45" s="119" t="s">
        <v>594</v>
      </c>
    </row>
    <row r="46" spans="1:12" x14ac:dyDescent="0.25">
      <c r="A46" s="110"/>
      <c r="B46" s="110"/>
      <c r="C46" s="41"/>
      <c r="D46" s="41"/>
      <c r="E46" s="41"/>
      <c r="F46" s="42"/>
      <c r="G46" s="42"/>
      <c r="H46" s="45"/>
      <c r="I46" s="43"/>
      <c r="J46" s="43"/>
      <c r="K46" s="50"/>
    </row>
    <row r="47" spans="1:12" x14ac:dyDescent="0.25">
      <c r="A47" s="110"/>
      <c r="B47" s="110"/>
      <c r="C47" s="41"/>
      <c r="D47" s="41"/>
      <c r="E47" s="41"/>
      <c r="F47" s="42"/>
      <c r="G47" s="42"/>
      <c r="H47" s="45"/>
      <c r="I47" s="43"/>
      <c r="J47" s="43"/>
      <c r="K47" s="50"/>
    </row>
    <row r="48" spans="1:12" x14ac:dyDescent="0.25">
      <c r="A48" s="110"/>
      <c r="B48" s="110"/>
      <c r="C48" s="41"/>
      <c r="D48" s="41"/>
      <c r="E48" s="41"/>
      <c r="F48" s="42"/>
      <c r="G48" s="42"/>
      <c r="H48" s="45"/>
      <c r="I48" s="43"/>
      <c r="J48" s="43"/>
      <c r="K48" s="50"/>
    </row>
    <row r="49" spans="1:11" x14ac:dyDescent="0.25">
      <c r="A49" s="110"/>
      <c r="B49" s="110"/>
      <c r="C49" s="41"/>
      <c r="D49" s="41"/>
      <c r="E49" s="41"/>
      <c r="F49" s="42"/>
      <c r="G49" s="42"/>
      <c r="H49" s="45"/>
      <c r="I49" s="43"/>
      <c r="J49" s="43"/>
      <c r="K49" s="50"/>
    </row>
    <row r="50" spans="1:11" x14ac:dyDescent="0.25">
      <c r="A50" s="110"/>
      <c r="B50" s="110"/>
      <c r="C50" s="41"/>
      <c r="D50" s="41"/>
      <c r="E50" s="41"/>
      <c r="F50" s="42"/>
      <c r="G50" s="42"/>
      <c r="H50" s="45"/>
      <c r="I50" s="43"/>
      <c r="J50" s="43"/>
      <c r="K50" s="50"/>
    </row>
    <row r="51" spans="1:11" x14ac:dyDescent="0.25">
      <c r="A51" s="110"/>
      <c r="B51" s="110"/>
      <c r="C51" s="41"/>
      <c r="D51" s="41"/>
      <c r="E51" s="41"/>
      <c r="F51" s="42"/>
      <c r="G51" s="42"/>
      <c r="H51" s="45"/>
      <c r="I51" s="43"/>
      <c r="J51" s="43"/>
      <c r="K51" s="50"/>
    </row>
    <row r="52" spans="1:11" x14ac:dyDescent="0.25">
      <c r="A52" s="110"/>
      <c r="B52" s="110"/>
      <c r="C52" s="41"/>
      <c r="D52" s="41"/>
      <c r="E52" s="41"/>
      <c r="F52" s="42"/>
      <c r="G52" s="42"/>
      <c r="H52" s="45"/>
      <c r="I52" s="43"/>
      <c r="J52" s="43"/>
      <c r="K52" s="50"/>
    </row>
    <row r="53" spans="1:11" x14ac:dyDescent="0.25">
      <c r="A53" s="110"/>
      <c r="B53" s="110"/>
      <c r="C53" s="41"/>
      <c r="D53" s="41"/>
      <c r="E53" s="41"/>
      <c r="F53" s="42"/>
      <c r="G53" s="42"/>
      <c r="H53" s="45"/>
      <c r="I53" s="43"/>
      <c r="J53" s="43"/>
      <c r="K53" s="50"/>
    </row>
    <row r="54" spans="1:11" x14ac:dyDescent="0.25">
      <c r="A54" s="110"/>
      <c r="B54" s="110"/>
      <c r="C54" s="41"/>
      <c r="D54" s="41"/>
      <c r="E54" s="41"/>
      <c r="F54" s="42"/>
      <c r="G54" s="42"/>
      <c r="H54" s="45"/>
      <c r="I54" s="43"/>
      <c r="J54" s="43"/>
      <c r="K54" s="50"/>
    </row>
    <row r="55" spans="1:11" x14ac:dyDescent="0.25">
      <c r="A55" s="110"/>
      <c r="B55" s="110"/>
      <c r="C55" s="41"/>
      <c r="D55" s="41"/>
      <c r="E55" s="41"/>
      <c r="F55" s="42"/>
      <c r="G55" s="42"/>
      <c r="H55" s="45"/>
      <c r="I55" s="43"/>
      <c r="J55" s="43"/>
      <c r="K55" s="50"/>
    </row>
    <row r="56" spans="1:11" x14ac:dyDescent="0.25">
      <c r="A56" s="110"/>
      <c r="B56" s="110"/>
      <c r="C56" s="41"/>
      <c r="D56" s="41"/>
      <c r="E56" s="41"/>
      <c r="F56" s="42"/>
      <c r="G56" s="42"/>
      <c r="H56" s="45"/>
      <c r="I56" s="43"/>
      <c r="J56" s="43"/>
      <c r="K56" s="50"/>
    </row>
    <row r="57" spans="1:11" x14ac:dyDescent="0.25">
      <c r="A57" s="110"/>
      <c r="B57" s="110"/>
      <c r="C57" s="41"/>
      <c r="D57" s="41"/>
      <c r="E57" s="41"/>
      <c r="F57" s="42"/>
      <c r="G57" s="42"/>
      <c r="H57" s="45"/>
      <c r="I57" s="43"/>
      <c r="J57" s="43"/>
      <c r="K57" s="50"/>
    </row>
    <row r="58" spans="1:11" x14ac:dyDescent="0.25">
      <c r="A58" s="110"/>
      <c r="B58" s="110"/>
      <c r="C58" s="41"/>
      <c r="D58" s="41"/>
      <c r="E58" s="41"/>
      <c r="F58" s="42"/>
      <c r="G58" s="42"/>
      <c r="H58" s="45"/>
      <c r="I58" s="43"/>
      <c r="J58" s="43"/>
      <c r="K58" s="50"/>
    </row>
    <row r="59" spans="1:11" x14ac:dyDescent="0.25">
      <c r="A59" s="110"/>
      <c r="B59" s="110"/>
      <c r="C59" s="41"/>
      <c r="D59" s="41"/>
      <c r="E59" s="41"/>
      <c r="F59" s="42"/>
      <c r="G59" s="42"/>
      <c r="H59" s="45"/>
      <c r="I59" s="43"/>
      <c r="J59" s="43"/>
      <c r="K59" s="50"/>
    </row>
    <row r="60" spans="1:11" x14ac:dyDescent="0.25">
      <c r="A60" s="110"/>
      <c r="B60" s="110"/>
      <c r="C60" s="41"/>
      <c r="D60" s="41"/>
      <c r="E60" s="41"/>
      <c r="F60" s="42"/>
      <c r="G60" s="42"/>
      <c r="H60" s="45"/>
      <c r="I60" s="43"/>
      <c r="J60" s="43"/>
      <c r="K60" s="50"/>
    </row>
    <row r="61" spans="1:11" x14ac:dyDescent="0.25">
      <c r="A61" s="110"/>
      <c r="B61" s="110"/>
      <c r="C61" s="41"/>
      <c r="D61" s="41"/>
      <c r="E61" s="41"/>
      <c r="F61" s="42"/>
      <c r="G61" s="42"/>
      <c r="H61" s="45"/>
      <c r="I61" s="43"/>
      <c r="J61" s="43"/>
      <c r="K61" s="50"/>
    </row>
    <row r="62" spans="1:11" x14ac:dyDescent="0.25">
      <c r="A62" s="110"/>
      <c r="B62" s="110"/>
      <c r="C62" s="41"/>
      <c r="D62" s="41"/>
      <c r="E62" s="41"/>
      <c r="F62" s="42"/>
      <c r="G62" s="42"/>
      <c r="H62" s="45"/>
      <c r="I62" s="43"/>
      <c r="J62" s="43"/>
      <c r="K62" s="50"/>
    </row>
    <row r="63" spans="1:11" x14ac:dyDescent="0.25">
      <c r="A63" s="110"/>
      <c r="B63" s="110"/>
      <c r="C63" s="41"/>
      <c r="D63" s="41"/>
      <c r="E63" s="41"/>
      <c r="F63" s="42"/>
      <c r="G63" s="42"/>
      <c r="H63" s="45"/>
      <c r="I63" s="43"/>
      <c r="J63" s="43"/>
      <c r="K63" s="50"/>
    </row>
    <row r="64" spans="1:11" x14ac:dyDescent="0.25">
      <c r="A64" s="110"/>
      <c r="B64" s="110"/>
      <c r="C64" s="41"/>
      <c r="D64" s="41"/>
      <c r="E64" s="41"/>
      <c r="F64" s="42"/>
      <c r="G64" s="42"/>
      <c r="H64" s="45"/>
      <c r="I64" s="43"/>
      <c r="J64" s="43"/>
      <c r="K64" s="50"/>
    </row>
    <row r="65" spans="1:11" x14ac:dyDescent="0.25">
      <c r="A65" s="110"/>
      <c r="B65" s="110"/>
      <c r="C65" s="41"/>
      <c r="D65" s="41"/>
      <c r="E65" s="41"/>
      <c r="F65" s="42"/>
      <c r="G65" s="42"/>
      <c r="H65" s="45"/>
      <c r="I65" s="43"/>
      <c r="J65" s="43"/>
      <c r="K65" s="50"/>
    </row>
    <row r="66" spans="1:11" x14ac:dyDescent="0.25">
      <c r="A66" s="110"/>
      <c r="B66" s="110"/>
      <c r="C66" s="41"/>
      <c r="D66" s="41"/>
      <c r="E66" s="41"/>
      <c r="F66" s="42"/>
      <c r="G66" s="42"/>
      <c r="H66" s="45"/>
      <c r="I66" s="43"/>
      <c r="J66" s="43"/>
      <c r="K66" s="50"/>
    </row>
    <row r="67" spans="1:11" x14ac:dyDescent="0.25">
      <c r="A67" s="110"/>
      <c r="B67" s="110"/>
      <c r="C67" s="41"/>
      <c r="D67" s="41"/>
      <c r="E67" s="41"/>
      <c r="F67" s="42"/>
      <c r="G67" s="42"/>
      <c r="H67" s="45"/>
      <c r="I67" s="43"/>
      <c r="J67" s="43"/>
      <c r="K67" s="50"/>
    </row>
    <row r="68" spans="1:11" x14ac:dyDescent="0.25">
      <c r="A68" s="110"/>
      <c r="B68" s="110"/>
      <c r="C68" s="41"/>
      <c r="D68" s="41"/>
      <c r="E68" s="41"/>
      <c r="F68" s="42"/>
      <c r="G68" s="42"/>
      <c r="H68" s="45"/>
      <c r="I68" s="43"/>
      <c r="J68" s="43"/>
      <c r="K68" s="50"/>
    </row>
    <row r="69" spans="1:11" x14ac:dyDescent="0.25">
      <c r="A69" s="110"/>
      <c r="B69" s="110"/>
      <c r="C69" s="41"/>
      <c r="D69" s="41"/>
      <c r="E69" s="41"/>
      <c r="F69" s="42"/>
      <c r="G69" s="42"/>
      <c r="H69" s="45"/>
      <c r="I69" s="43"/>
      <c r="J69" s="43"/>
      <c r="K69" s="50"/>
    </row>
    <row r="70" spans="1:11" x14ac:dyDescent="0.25">
      <c r="A70" s="110"/>
      <c r="B70" s="110"/>
      <c r="C70" s="41"/>
      <c r="D70" s="41"/>
      <c r="E70" s="41"/>
      <c r="F70" s="42"/>
      <c r="G70" s="42"/>
      <c r="H70" s="45"/>
      <c r="I70" s="43"/>
      <c r="J70" s="43"/>
      <c r="K70" s="50"/>
    </row>
    <row r="71" spans="1:11" x14ac:dyDescent="0.25">
      <c r="A71" s="110"/>
      <c r="B71" s="110"/>
      <c r="C71" s="41"/>
      <c r="D71" s="41"/>
      <c r="E71" s="41"/>
      <c r="F71" s="42"/>
      <c r="G71" s="42"/>
      <c r="H71" s="45"/>
      <c r="I71" s="43"/>
      <c r="J71" s="43"/>
      <c r="K71" s="50"/>
    </row>
    <row r="72" spans="1:11" x14ac:dyDescent="0.25">
      <c r="A72" s="110"/>
      <c r="B72" s="110"/>
      <c r="C72" s="41"/>
      <c r="D72" s="41"/>
      <c r="E72" s="41"/>
      <c r="F72" s="42"/>
      <c r="G72" s="42"/>
      <c r="H72" s="45"/>
      <c r="I72" s="43"/>
      <c r="J72" s="43"/>
      <c r="K72" s="50"/>
    </row>
    <row r="73" spans="1:11" x14ac:dyDescent="0.25">
      <c r="A73" s="110"/>
      <c r="B73" s="110"/>
      <c r="C73" s="41"/>
      <c r="D73" s="41"/>
      <c r="E73" s="41"/>
      <c r="F73" s="42"/>
      <c r="G73" s="42"/>
      <c r="H73" s="45"/>
      <c r="I73" s="43"/>
      <c r="J73" s="43"/>
      <c r="K73" s="50"/>
    </row>
    <row r="74" spans="1:11" x14ac:dyDescent="0.25">
      <c r="A74" s="110"/>
      <c r="B74" s="110"/>
      <c r="C74" s="41"/>
      <c r="D74" s="41"/>
      <c r="E74" s="41"/>
      <c r="F74" s="42"/>
      <c r="G74" s="42"/>
      <c r="H74" s="45"/>
      <c r="I74" s="43"/>
      <c r="J74" s="43"/>
      <c r="K74" s="50"/>
    </row>
    <row r="75" spans="1:11" x14ac:dyDescent="0.25">
      <c r="A75" s="110"/>
      <c r="B75" s="110"/>
      <c r="C75" s="41"/>
      <c r="D75" s="41"/>
      <c r="E75" s="41"/>
      <c r="F75" s="42"/>
      <c r="G75" s="42"/>
      <c r="H75" s="45"/>
      <c r="I75" s="43"/>
      <c r="J75" s="43"/>
      <c r="K75" s="50"/>
    </row>
    <row r="76" spans="1:11" x14ac:dyDescent="0.25">
      <c r="A76" s="110"/>
      <c r="B76" s="110"/>
      <c r="C76" s="41"/>
      <c r="D76" s="41"/>
      <c r="E76" s="41"/>
      <c r="F76" s="42"/>
      <c r="G76" s="42"/>
      <c r="H76" s="45"/>
      <c r="I76" s="43"/>
      <c r="J76" s="43"/>
      <c r="K76" s="50"/>
    </row>
    <row r="77" spans="1:11" x14ac:dyDescent="0.25">
      <c r="A77" s="110"/>
      <c r="B77" s="110"/>
      <c r="C77" s="41"/>
      <c r="D77" s="41"/>
      <c r="E77" s="41"/>
      <c r="F77" s="42"/>
      <c r="G77" s="42"/>
      <c r="H77" s="45"/>
      <c r="I77" s="43"/>
      <c r="J77" s="43"/>
      <c r="K77" s="50"/>
    </row>
    <row r="78" spans="1:11" x14ac:dyDescent="0.25">
      <c r="A78" s="110"/>
      <c r="B78" s="110"/>
      <c r="C78" s="41"/>
      <c r="D78" s="41"/>
      <c r="E78" s="41"/>
      <c r="F78" s="42"/>
      <c r="G78" s="42"/>
      <c r="H78" s="45"/>
      <c r="I78" s="43"/>
      <c r="J78" s="43"/>
      <c r="K78" s="50"/>
    </row>
    <row r="79" spans="1:11" x14ac:dyDescent="0.25">
      <c r="A79" s="110"/>
      <c r="B79" s="110"/>
      <c r="C79" s="41"/>
      <c r="D79" s="41"/>
      <c r="E79" s="41"/>
      <c r="F79" s="42"/>
      <c r="G79" s="42"/>
      <c r="H79" s="45"/>
      <c r="I79" s="43"/>
      <c r="J79" s="43"/>
      <c r="K79" s="50"/>
    </row>
    <row r="80" spans="1:11" x14ac:dyDescent="0.25">
      <c r="A80" s="110"/>
      <c r="B80" s="110"/>
      <c r="C80" s="41"/>
      <c r="D80" s="41"/>
      <c r="E80" s="41"/>
      <c r="F80" s="42"/>
      <c r="G80" s="42"/>
      <c r="H80" s="45"/>
      <c r="I80" s="43"/>
      <c r="J80" s="43"/>
      <c r="K80" s="50"/>
    </row>
    <row r="81" spans="1:11" x14ac:dyDescent="0.25">
      <c r="A81" s="110"/>
      <c r="B81" s="110"/>
      <c r="C81" s="41"/>
      <c r="D81" s="41"/>
      <c r="E81" s="41"/>
      <c r="F81" s="42"/>
      <c r="G81" s="42"/>
      <c r="H81" s="45"/>
      <c r="I81" s="43"/>
      <c r="J81" s="43"/>
      <c r="K81" s="50"/>
    </row>
    <row r="82" spans="1:11" x14ac:dyDescent="0.25">
      <c r="A82" s="110"/>
      <c r="B82" s="110"/>
      <c r="C82" s="41"/>
      <c r="D82" s="41"/>
      <c r="E82" s="41"/>
      <c r="F82" s="42"/>
      <c r="G82" s="42"/>
      <c r="H82" s="45"/>
      <c r="I82" s="43"/>
      <c r="J82" s="43"/>
      <c r="K82" s="50"/>
    </row>
    <row r="83" spans="1:11" x14ac:dyDescent="0.25">
      <c r="A83" s="110"/>
      <c r="B83" s="110"/>
      <c r="C83" s="41"/>
      <c r="D83" s="41"/>
      <c r="E83" s="41"/>
      <c r="F83" s="42"/>
      <c r="G83" s="42"/>
      <c r="H83" s="45"/>
      <c r="I83" s="43"/>
      <c r="J83" s="43"/>
      <c r="K83" s="50"/>
    </row>
    <row r="84" spans="1:11" x14ac:dyDescent="0.25">
      <c r="A84" s="110"/>
      <c r="B84" s="110"/>
      <c r="C84" s="41"/>
      <c r="D84" s="41"/>
      <c r="E84" s="41"/>
      <c r="F84" s="42"/>
      <c r="G84" s="42"/>
      <c r="H84" s="45"/>
      <c r="I84" s="43"/>
      <c r="J84" s="43"/>
      <c r="K84" s="50"/>
    </row>
    <row r="85" spans="1:11" x14ac:dyDescent="0.25">
      <c r="A85" s="110"/>
      <c r="B85" s="110"/>
      <c r="C85" s="41"/>
      <c r="D85" s="41"/>
      <c r="E85" s="41"/>
      <c r="F85" s="42"/>
      <c r="G85" s="42"/>
      <c r="H85" s="45"/>
      <c r="I85" s="43"/>
      <c r="J85" s="43"/>
      <c r="K85" s="50"/>
    </row>
    <row r="86" spans="1:11" x14ac:dyDescent="0.25">
      <c r="A86" s="110"/>
      <c r="B86" s="110"/>
      <c r="C86" s="41"/>
      <c r="D86" s="41"/>
      <c r="E86" s="41"/>
      <c r="F86" s="42"/>
      <c r="G86" s="42"/>
      <c r="H86" s="45"/>
      <c r="I86" s="43"/>
      <c r="J86" s="43"/>
      <c r="K86" s="50"/>
    </row>
    <row r="87" spans="1:11" x14ac:dyDescent="0.25">
      <c r="A87" s="110"/>
      <c r="B87" s="110"/>
      <c r="C87" s="41"/>
      <c r="D87" s="41"/>
      <c r="E87" s="41"/>
      <c r="F87" s="42"/>
      <c r="G87" s="42"/>
      <c r="H87" s="45"/>
      <c r="I87" s="43"/>
      <c r="J87" s="43"/>
      <c r="K87" s="50"/>
    </row>
    <row r="88" spans="1:11" x14ac:dyDescent="0.25">
      <c r="A88" s="110"/>
      <c r="B88" s="110"/>
      <c r="C88" s="41"/>
      <c r="D88" s="41"/>
      <c r="E88" s="41"/>
      <c r="F88" s="42"/>
      <c r="G88" s="42"/>
      <c r="H88" s="45"/>
      <c r="I88" s="43"/>
      <c r="J88" s="43"/>
      <c r="K88" s="50"/>
    </row>
    <row r="89" spans="1:11" x14ac:dyDescent="0.25">
      <c r="A89" s="110"/>
      <c r="B89" s="110"/>
      <c r="C89" s="41"/>
      <c r="D89" s="41"/>
      <c r="E89" s="41"/>
      <c r="F89" s="42"/>
      <c r="G89" s="42"/>
      <c r="H89" s="45"/>
      <c r="I89" s="43"/>
      <c r="J89" s="43"/>
      <c r="K89" s="50"/>
    </row>
    <row r="90" spans="1:11" x14ac:dyDescent="0.25">
      <c r="A90" s="110"/>
      <c r="B90" s="110"/>
      <c r="C90" s="41"/>
      <c r="D90" s="41"/>
      <c r="E90" s="41"/>
      <c r="F90" s="42"/>
      <c r="G90" s="42"/>
      <c r="H90" s="45"/>
      <c r="I90" s="43"/>
      <c r="J90" s="43"/>
      <c r="K90" s="50"/>
    </row>
    <row r="91" spans="1:11" x14ac:dyDescent="0.25">
      <c r="A91" s="110"/>
      <c r="B91" s="110"/>
      <c r="C91" s="41"/>
      <c r="D91" s="41"/>
      <c r="E91" s="41"/>
      <c r="F91" s="42"/>
      <c r="G91" s="42"/>
      <c r="H91" s="45"/>
      <c r="I91" s="43"/>
      <c r="J91" s="43"/>
      <c r="K91" s="50"/>
    </row>
    <row r="92" spans="1:11" x14ac:dyDescent="0.25">
      <c r="A92" s="110"/>
      <c r="B92" s="110"/>
      <c r="C92" s="41"/>
      <c r="D92" s="41"/>
      <c r="E92" s="42"/>
      <c r="F92" s="42"/>
      <c r="G92" s="42"/>
      <c r="H92" s="45"/>
      <c r="I92" s="43"/>
      <c r="J92" s="43"/>
      <c r="K92" s="50"/>
    </row>
    <row r="93" spans="1:11" x14ac:dyDescent="0.25">
      <c r="A93" s="110"/>
      <c r="B93" s="110"/>
      <c r="C93" s="41"/>
      <c r="D93" s="41"/>
      <c r="E93" s="42"/>
      <c r="F93" s="42"/>
      <c r="G93" s="42"/>
      <c r="H93" s="45"/>
      <c r="I93" s="43"/>
      <c r="J93" s="43"/>
      <c r="K93" s="50"/>
    </row>
    <row r="94" spans="1:11" x14ac:dyDescent="0.25">
      <c r="A94" s="110"/>
      <c r="B94" s="110"/>
      <c r="C94" s="41"/>
      <c r="D94" s="41"/>
      <c r="E94" s="42"/>
      <c r="F94" s="42"/>
      <c r="G94" s="42"/>
      <c r="H94" s="45"/>
      <c r="I94" s="43"/>
      <c r="J94" s="43"/>
      <c r="K94" s="50"/>
    </row>
    <row r="95" spans="1:11" x14ac:dyDescent="0.25">
      <c r="A95" s="110"/>
      <c r="B95" s="110"/>
      <c r="C95" s="41"/>
      <c r="D95" s="41"/>
      <c r="E95" s="42"/>
      <c r="F95" s="42"/>
      <c r="G95" s="42"/>
      <c r="H95" s="45"/>
      <c r="I95" s="43"/>
      <c r="J95" s="43"/>
      <c r="K95" s="44"/>
    </row>
  </sheetData>
  <autoFilter ref="A7:K45"/>
  <mergeCells count="15">
    <mergeCell ref="C11:C14"/>
    <mergeCell ref="D11:D14"/>
    <mergeCell ref="E11:E14"/>
    <mergeCell ref="F11:F14"/>
    <mergeCell ref="C15:C21"/>
    <mergeCell ref="D15:D21"/>
    <mergeCell ref="E15:E21"/>
    <mergeCell ref="F15:F21"/>
    <mergeCell ref="K22:K33"/>
    <mergeCell ref="D22:D28"/>
    <mergeCell ref="E22:E33"/>
    <mergeCell ref="F22:F33"/>
    <mergeCell ref="H22:H33"/>
    <mergeCell ref="I22:I33"/>
    <mergeCell ref="J22:J33"/>
  </mergeCells>
  <conditionalFormatting sqref="D3">
    <cfRule type="cellIs" dxfId="5" priority="1" stopIfTrue="1" operator="equal">
      <formula>0</formula>
    </cfRule>
  </conditionalFormatting>
  <dataValidations count="6">
    <dataValidation type="list" allowBlank="1" showInputMessage="1" showErrorMessage="1" sqref="B93:B95">
      <formula1>IF(A93="WP1", P2WP1, IF(A93="WP2",P2WP2,IF(A93="WP3",P2WP3,IF(A93="WP4",P2WP4,IF(A93="WP5",P2WP5,IF(A93="WP6",P2WP6,0))))))</formula1>
    </dataValidation>
    <dataValidation type="list" allowBlank="1" showInputMessage="1" showErrorMessage="1" sqref="F46:F95 E34:E45 E8:E22">
      <formula1>Tender</formula1>
    </dataValidation>
    <dataValidation type="list" allowBlank="1" showInputMessage="1" showErrorMessage="1" sqref="C15 C8:C11 C22:C95">
      <formula1>BL</formula1>
    </dataValidation>
    <dataValidation type="list" allowBlank="1" showInputMessage="1" showErrorMessage="1" sqref="A8:A95">
      <formula1>"WP1,WP2,WP3,WP4,WP5,WP6"</formula1>
    </dataValidation>
    <dataValidation type="list" allowBlank="1" showInputMessage="1" showErrorMessage="1" sqref="B8:B92">
      <formula1>IF(A8="WP1", P5WP1, IF(A8="WP2",P5WP2,IF(A8="WP3",P5WP3,IF(A8="WP4",P5WP4,IF(A8="WP5",P5WP5,IF(A8="WP6",P5WP6,0))))))</formula1>
    </dataValidation>
    <dataValidation type="date" allowBlank="1" showInputMessage="1" showErrorMessage="1" errorTitle="Please insert a valid data" error="Please insert a valid data" sqref="H34:J92 H8:J22">
      <formula1>41640</formula1>
      <formula2>45291</formula2>
    </dataValidation>
  </dataValidations>
  <pageMargins left="0.70866141732283472" right="0.70866141732283472" top="0.74803149606299213" bottom="0.74803149606299213" header="0.31496062992125984" footer="0.31496062992125984"/>
  <pageSetup paperSize="9" scale="55" fitToHeight="7" orientation="landscape" r:id="rId1"/>
  <headerFooter>
    <oddHeader>&amp;L&amp;F&amp;R&amp;12Interreg V-A Greece-Bulgaria 2014-2020 Cooperation Programme</oddHeader>
    <oddFooter>&amp;R&amp;12Page &amp;P of &amp;N</oddFooter>
  </headerFooter>
  <rowBreaks count="1" manualBreakCount="1">
    <brk id="10" max="16383"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79998168889431442"/>
    <pageSetUpPr fitToPage="1"/>
  </sheetPr>
  <dimension ref="A1:L105"/>
  <sheetViews>
    <sheetView view="pageBreakPreview" zoomScale="115" zoomScaleSheetLayoutView="115" workbookViewId="0">
      <selection activeCell="I24" sqref="I24"/>
    </sheetView>
  </sheetViews>
  <sheetFormatPr defaultRowHeight="15" x14ac:dyDescent="0.25"/>
  <cols>
    <col min="1" max="1" width="7" style="123" customWidth="1"/>
    <col min="2" max="2" width="9.7109375" customWidth="1"/>
    <col min="3" max="3" width="21.28515625" customWidth="1"/>
    <col min="4" max="4" width="58.42578125" customWidth="1"/>
    <col min="5" max="5" width="13.28515625" customWidth="1"/>
    <col min="6" max="6" width="18.85546875" customWidth="1"/>
    <col min="7" max="7" width="17.28515625" customWidth="1"/>
    <col min="8" max="10" width="13.7109375" style="107" customWidth="1"/>
    <col min="11" max="11" width="12" customWidth="1"/>
    <col min="12" max="12" width="36.28515625" customWidth="1"/>
  </cols>
  <sheetData>
    <row r="1" spans="1:12" ht="31.5" x14ac:dyDescent="0.25">
      <c r="B1" s="123"/>
      <c r="C1" s="55" t="s">
        <v>481</v>
      </c>
      <c r="D1" s="144" t="str">
        <f>'Cover Page'!C38</f>
        <v>Regional Health Inspectorate</v>
      </c>
      <c r="E1" s="123"/>
      <c r="F1" s="125" t="s">
        <v>462</v>
      </c>
      <c r="G1" s="126">
        <f>'Cover Page'!E19</f>
        <v>43040</v>
      </c>
      <c r="H1" s="123"/>
      <c r="I1" s="123"/>
      <c r="J1" s="123"/>
      <c r="K1" s="123"/>
      <c r="L1" s="123"/>
    </row>
    <row r="2" spans="1:12" ht="15.75" x14ac:dyDescent="0.25">
      <c r="A2" s="127"/>
      <c r="B2" s="127"/>
      <c r="C2" s="55" t="s">
        <v>455</v>
      </c>
      <c r="D2" s="124" t="str">
        <f>'Cover Page'!H38</f>
        <v>Bulgaria</v>
      </c>
      <c r="E2" s="123"/>
      <c r="F2" s="125" t="s">
        <v>463</v>
      </c>
      <c r="G2" s="126">
        <f>'Cover Page'!G19</f>
        <v>43769</v>
      </c>
      <c r="H2" s="123"/>
      <c r="I2" s="123"/>
      <c r="J2" s="123"/>
      <c r="K2" s="123"/>
      <c r="L2" s="123"/>
    </row>
    <row r="3" spans="1:12" ht="31.5" x14ac:dyDescent="0.25">
      <c r="A3" s="127"/>
      <c r="B3" s="127"/>
      <c r="C3" s="55" t="s">
        <v>475</v>
      </c>
      <c r="D3" s="128">
        <f>'Cover Page'!I38</f>
        <v>53378</v>
      </c>
      <c r="E3" s="123"/>
      <c r="F3" s="125" t="s">
        <v>464</v>
      </c>
      <c r="G3" s="129">
        <f>'Cover Page'!I19</f>
        <v>23.950718685831621</v>
      </c>
      <c r="H3" s="123"/>
      <c r="I3" s="123"/>
      <c r="J3" s="123"/>
      <c r="K3" s="123"/>
      <c r="L3" s="123"/>
    </row>
    <row r="4" spans="1:12" ht="31.5" x14ac:dyDescent="0.25">
      <c r="A4" s="127"/>
      <c r="B4" s="127"/>
      <c r="C4" s="55" t="s">
        <v>460</v>
      </c>
      <c r="D4" s="130">
        <f>SUM(G8:G105)</f>
        <v>53378</v>
      </c>
      <c r="E4" s="123"/>
      <c r="F4" s="125" t="s">
        <v>456</v>
      </c>
      <c r="G4" s="126">
        <v>43252</v>
      </c>
      <c r="H4" s="123"/>
      <c r="I4" s="123"/>
      <c r="J4" s="123"/>
      <c r="K4" s="123"/>
      <c r="L4" s="123"/>
    </row>
    <row r="5" spans="1:12" ht="15.75" x14ac:dyDescent="0.25">
      <c r="A5" s="127"/>
      <c r="B5" s="127"/>
      <c r="C5" s="123"/>
      <c r="D5" s="123"/>
      <c r="E5" s="123"/>
      <c r="F5" s="123"/>
      <c r="G5" s="123"/>
      <c r="H5" s="123"/>
      <c r="I5" s="123"/>
      <c r="J5" s="123"/>
      <c r="K5" s="123"/>
      <c r="L5" s="123"/>
    </row>
    <row r="6" spans="1:12" ht="15.75" x14ac:dyDescent="0.25">
      <c r="A6" s="127"/>
      <c r="B6" s="127"/>
      <c r="C6" s="123"/>
      <c r="D6" s="123"/>
      <c r="E6" s="123"/>
      <c r="F6" s="123"/>
      <c r="G6" s="123"/>
      <c r="H6" s="123"/>
      <c r="I6" s="123"/>
      <c r="J6" s="123"/>
      <c r="K6" s="123"/>
      <c r="L6" s="123"/>
    </row>
    <row r="7" spans="1:12" ht="78.75" x14ac:dyDescent="0.25">
      <c r="A7" s="131" t="s">
        <v>60</v>
      </c>
      <c r="B7" s="132" t="s">
        <v>61</v>
      </c>
      <c r="C7" s="131" t="s">
        <v>62</v>
      </c>
      <c r="D7" s="131" t="s">
        <v>436</v>
      </c>
      <c r="E7" s="131" t="s">
        <v>430</v>
      </c>
      <c r="F7" s="131" t="s">
        <v>431</v>
      </c>
      <c r="G7" s="133" t="s">
        <v>442</v>
      </c>
      <c r="H7" s="133" t="s">
        <v>474</v>
      </c>
      <c r="I7" s="133" t="s">
        <v>438</v>
      </c>
      <c r="J7" s="133" t="s">
        <v>439</v>
      </c>
      <c r="K7" s="133" t="s">
        <v>461</v>
      </c>
      <c r="L7" s="134" t="s">
        <v>435</v>
      </c>
    </row>
    <row r="8" spans="1:12" ht="45" x14ac:dyDescent="0.25">
      <c r="A8" s="139" t="s">
        <v>465</v>
      </c>
      <c r="B8" s="217" t="s">
        <v>83</v>
      </c>
      <c r="C8" s="136" t="s">
        <v>427</v>
      </c>
      <c r="D8" s="337" t="s">
        <v>595</v>
      </c>
      <c r="E8" s="109" t="s">
        <v>444</v>
      </c>
      <c r="F8" s="109" t="s">
        <v>675</v>
      </c>
      <c r="G8" s="141">
        <v>6000</v>
      </c>
      <c r="H8" s="147">
        <v>43282</v>
      </c>
      <c r="I8" s="122">
        <v>43296</v>
      </c>
      <c r="J8" s="122">
        <v>43306</v>
      </c>
      <c r="K8" s="118">
        <v>1</v>
      </c>
      <c r="L8" s="119" t="s">
        <v>674</v>
      </c>
    </row>
    <row r="9" spans="1:12" ht="45" x14ac:dyDescent="0.25">
      <c r="A9" s="139" t="s">
        <v>465</v>
      </c>
      <c r="B9" s="217" t="s">
        <v>119</v>
      </c>
      <c r="C9" s="136" t="s">
        <v>427</v>
      </c>
      <c r="D9" s="341"/>
      <c r="E9" s="109" t="s">
        <v>444</v>
      </c>
      <c r="F9" s="109" t="s">
        <v>675</v>
      </c>
      <c r="G9" s="141">
        <v>4000</v>
      </c>
      <c r="H9" s="147">
        <v>43282</v>
      </c>
      <c r="I9" s="122">
        <v>43296</v>
      </c>
      <c r="J9" s="122">
        <v>43306</v>
      </c>
      <c r="K9" s="118">
        <v>1</v>
      </c>
      <c r="L9" s="119" t="s">
        <v>674</v>
      </c>
    </row>
    <row r="10" spans="1:12" ht="45" x14ac:dyDescent="0.25">
      <c r="A10" s="139" t="s">
        <v>466</v>
      </c>
      <c r="B10" s="217" t="s">
        <v>84</v>
      </c>
      <c r="C10" s="136" t="s">
        <v>427</v>
      </c>
      <c r="D10" s="341"/>
      <c r="E10" s="109" t="s">
        <v>444</v>
      </c>
      <c r="F10" s="109" t="s">
        <v>675</v>
      </c>
      <c r="G10" s="141">
        <v>2500</v>
      </c>
      <c r="H10" s="147">
        <v>43282</v>
      </c>
      <c r="I10" s="122">
        <v>43296</v>
      </c>
      <c r="J10" s="122">
        <v>43306</v>
      </c>
      <c r="K10" s="118">
        <v>1</v>
      </c>
      <c r="L10" s="119" t="s">
        <v>674</v>
      </c>
    </row>
    <row r="11" spans="1:12" ht="45" x14ac:dyDescent="0.25">
      <c r="A11" s="139" t="s">
        <v>437</v>
      </c>
      <c r="B11" s="217" t="s">
        <v>97</v>
      </c>
      <c r="C11" s="136" t="s">
        <v>427</v>
      </c>
      <c r="D11" s="341"/>
      <c r="E11" s="109" t="s">
        <v>444</v>
      </c>
      <c r="F11" s="109" t="s">
        <v>675</v>
      </c>
      <c r="G11" s="141">
        <v>2500</v>
      </c>
      <c r="H11" s="147">
        <v>43282</v>
      </c>
      <c r="I11" s="122">
        <v>43296</v>
      </c>
      <c r="J11" s="122">
        <v>43306</v>
      </c>
      <c r="K11" s="118">
        <v>1</v>
      </c>
      <c r="L11" s="119" t="s">
        <v>674</v>
      </c>
    </row>
    <row r="12" spans="1:12" ht="45" x14ac:dyDescent="0.25">
      <c r="A12" s="139" t="s">
        <v>441</v>
      </c>
      <c r="B12" s="217" t="s">
        <v>110</v>
      </c>
      <c r="C12" s="136" t="s">
        <v>427</v>
      </c>
      <c r="D12" s="341"/>
      <c r="E12" s="109" t="s">
        <v>444</v>
      </c>
      <c r="F12" s="109" t="s">
        <v>675</v>
      </c>
      <c r="G12" s="141">
        <v>3000</v>
      </c>
      <c r="H12" s="147">
        <v>43282</v>
      </c>
      <c r="I12" s="122">
        <v>43296</v>
      </c>
      <c r="J12" s="122">
        <v>43306</v>
      </c>
      <c r="K12" s="118">
        <v>1</v>
      </c>
      <c r="L12" s="119" t="s">
        <v>674</v>
      </c>
    </row>
    <row r="13" spans="1:12" ht="45" x14ac:dyDescent="0.25">
      <c r="A13" s="139" t="s">
        <v>441</v>
      </c>
      <c r="B13" s="217" t="s">
        <v>122</v>
      </c>
      <c r="C13" s="136" t="s">
        <v>427</v>
      </c>
      <c r="D13" s="338"/>
      <c r="E13" s="109" t="s">
        <v>444</v>
      </c>
      <c r="F13" s="109" t="s">
        <v>675</v>
      </c>
      <c r="G13" s="141">
        <v>4000</v>
      </c>
      <c r="H13" s="147">
        <v>43282</v>
      </c>
      <c r="I13" s="122">
        <v>43296</v>
      </c>
      <c r="J13" s="122">
        <v>43306</v>
      </c>
      <c r="K13" s="118">
        <v>1</v>
      </c>
      <c r="L13" s="119" t="s">
        <v>674</v>
      </c>
    </row>
    <row r="14" spans="1:12" ht="61.5" customHeight="1" x14ac:dyDescent="0.25">
      <c r="A14" s="139" t="s">
        <v>466</v>
      </c>
      <c r="B14" s="217" t="s">
        <v>96</v>
      </c>
      <c r="C14" s="136" t="s">
        <v>427</v>
      </c>
      <c r="D14" s="337" t="s">
        <v>593</v>
      </c>
      <c r="E14" s="109" t="s">
        <v>445</v>
      </c>
      <c r="F14" s="142" t="s">
        <v>672</v>
      </c>
      <c r="G14" s="141">
        <v>3000</v>
      </c>
      <c r="H14" s="147">
        <v>43344</v>
      </c>
      <c r="I14" s="122">
        <v>43358</v>
      </c>
      <c r="J14" s="122">
        <v>43363</v>
      </c>
      <c r="K14" s="118">
        <v>1</v>
      </c>
      <c r="L14" s="119" t="s">
        <v>674</v>
      </c>
    </row>
    <row r="15" spans="1:12" ht="48" customHeight="1" x14ac:dyDescent="0.25">
      <c r="A15" s="139" t="s">
        <v>466</v>
      </c>
      <c r="B15" s="217" t="s">
        <v>108</v>
      </c>
      <c r="C15" s="136" t="s">
        <v>427</v>
      </c>
      <c r="D15" s="338"/>
      <c r="E15" s="109" t="s">
        <v>445</v>
      </c>
      <c r="F15" s="142" t="s">
        <v>672</v>
      </c>
      <c r="G15" s="262">
        <v>8000</v>
      </c>
      <c r="H15" s="147">
        <v>43344</v>
      </c>
      <c r="I15" s="122">
        <v>43358</v>
      </c>
      <c r="J15" s="122">
        <v>43363</v>
      </c>
      <c r="K15" s="118">
        <v>1</v>
      </c>
      <c r="L15" s="119" t="s">
        <v>674</v>
      </c>
    </row>
    <row r="16" spans="1:12" s="107" customFormat="1" ht="48" customHeight="1" x14ac:dyDescent="0.25">
      <c r="A16" s="139" t="s">
        <v>441</v>
      </c>
      <c r="B16" s="217" t="s">
        <v>122</v>
      </c>
      <c r="C16" s="136" t="s">
        <v>427</v>
      </c>
      <c r="D16" s="224" t="s">
        <v>671</v>
      </c>
      <c r="E16" s="109" t="s">
        <v>443</v>
      </c>
      <c r="F16" s="142" t="s">
        <v>672</v>
      </c>
      <c r="G16" s="141">
        <v>260</v>
      </c>
      <c r="H16" s="147">
        <v>43252</v>
      </c>
      <c r="I16" s="122">
        <v>43266</v>
      </c>
      <c r="J16" s="122">
        <v>43266</v>
      </c>
      <c r="K16" s="263" t="s">
        <v>673</v>
      </c>
      <c r="L16" s="119" t="s">
        <v>674</v>
      </c>
    </row>
    <row r="17" spans="1:12" ht="47.25" x14ac:dyDescent="0.25">
      <c r="A17" s="139" t="s">
        <v>423</v>
      </c>
      <c r="B17" s="217" t="s">
        <v>117</v>
      </c>
      <c r="C17" s="136" t="s">
        <v>427</v>
      </c>
      <c r="D17" s="224" t="s">
        <v>671</v>
      </c>
      <c r="E17" s="109" t="s">
        <v>443</v>
      </c>
      <c r="F17" s="142" t="s">
        <v>672</v>
      </c>
      <c r="G17" s="141">
        <v>160</v>
      </c>
      <c r="H17" s="147">
        <v>43252</v>
      </c>
      <c r="I17" s="122">
        <v>43266</v>
      </c>
      <c r="J17" s="122">
        <v>43266</v>
      </c>
      <c r="K17" s="263" t="s">
        <v>673</v>
      </c>
      <c r="L17" s="119" t="s">
        <v>674</v>
      </c>
    </row>
    <row r="18" spans="1:12" ht="30" x14ac:dyDescent="0.25">
      <c r="A18" s="139" t="s">
        <v>440</v>
      </c>
      <c r="B18" s="217" t="s">
        <v>118</v>
      </c>
      <c r="C18" s="140" t="s">
        <v>427</v>
      </c>
      <c r="D18" s="109" t="s">
        <v>643</v>
      </c>
      <c r="E18" s="109" t="s">
        <v>473</v>
      </c>
      <c r="F18" s="209" t="s">
        <v>644</v>
      </c>
      <c r="G18" s="141">
        <v>260</v>
      </c>
      <c r="H18" s="122"/>
      <c r="I18" s="122"/>
      <c r="J18" s="122"/>
      <c r="K18" s="118"/>
      <c r="L18" s="119" t="s">
        <v>594</v>
      </c>
    </row>
    <row r="19" spans="1:12" ht="30" x14ac:dyDescent="0.25">
      <c r="A19" s="139" t="s">
        <v>423</v>
      </c>
      <c r="B19" s="109" t="s">
        <v>93</v>
      </c>
      <c r="C19" s="140" t="s">
        <v>424</v>
      </c>
      <c r="D19" s="109" t="s">
        <v>643</v>
      </c>
      <c r="E19" s="109" t="s">
        <v>473</v>
      </c>
      <c r="F19" s="209" t="s">
        <v>644</v>
      </c>
      <c r="G19" s="141">
        <v>2250</v>
      </c>
      <c r="H19" s="122"/>
      <c r="I19" s="122"/>
      <c r="J19" s="122"/>
      <c r="K19" s="118"/>
      <c r="L19" s="119" t="s">
        <v>594</v>
      </c>
    </row>
    <row r="20" spans="1:12" ht="30" x14ac:dyDescent="0.25">
      <c r="A20" s="139" t="s">
        <v>423</v>
      </c>
      <c r="B20" s="109" t="s">
        <v>93</v>
      </c>
      <c r="C20" s="140" t="s">
        <v>424</v>
      </c>
      <c r="D20" s="109" t="s">
        <v>643</v>
      </c>
      <c r="E20" s="109" t="s">
        <v>473</v>
      </c>
      <c r="F20" s="209" t="s">
        <v>644</v>
      </c>
      <c r="G20" s="141">
        <v>1500</v>
      </c>
      <c r="H20" s="122"/>
      <c r="I20" s="122"/>
      <c r="J20" s="122"/>
      <c r="K20" s="118"/>
      <c r="L20" s="119" t="s">
        <v>594</v>
      </c>
    </row>
    <row r="21" spans="1:12" ht="30" x14ac:dyDescent="0.25">
      <c r="A21" s="139" t="s">
        <v>423</v>
      </c>
      <c r="B21" s="109" t="s">
        <v>117</v>
      </c>
      <c r="C21" s="140" t="s">
        <v>424</v>
      </c>
      <c r="D21" s="109" t="s">
        <v>643</v>
      </c>
      <c r="E21" s="109" t="s">
        <v>473</v>
      </c>
      <c r="F21" s="209" t="s">
        <v>644</v>
      </c>
      <c r="G21" s="141">
        <v>500</v>
      </c>
      <c r="H21" s="122"/>
      <c r="I21" s="122"/>
      <c r="J21" s="122"/>
      <c r="K21" s="118"/>
      <c r="L21" s="119" t="s">
        <v>594</v>
      </c>
    </row>
    <row r="22" spans="1:12" ht="30" x14ac:dyDescent="0.25">
      <c r="A22" s="139" t="s">
        <v>440</v>
      </c>
      <c r="B22" s="37" t="s">
        <v>118</v>
      </c>
      <c r="C22" s="140" t="s">
        <v>424</v>
      </c>
      <c r="D22" s="109" t="s">
        <v>643</v>
      </c>
      <c r="E22" s="109" t="s">
        <v>473</v>
      </c>
      <c r="F22" s="209" t="s">
        <v>644</v>
      </c>
      <c r="G22" s="40">
        <v>1500</v>
      </c>
      <c r="H22" s="108"/>
      <c r="I22" s="108"/>
      <c r="J22" s="108"/>
      <c r="K22" s="51"/>
      <c r="L22" s="119" t="s">
        <v>594</v>
      </c>
    </row>
    <row r="23" spans="1:12" ht="30" x14ac:dyDescent="0.25">
      <c r="A23" s="139" t="s">
        <v>465</v>
      </c>
      <c r="B23" s="37" t="s">
        <v>83</v>
      </c>
      <c r="C23" s="140" t="s">
        <v>424</v>
      </c>
      <c r="D23" s="109" t="s">
        <v>643</v>
      </c>
      <c r="E23" s="109" t="s">
        <v>473</v>
      </c>
      <c r="F23" s="209" t="s">
        <v>644</v>
      </c>
      <c r="G23" s="40">
        <v>1500</v>
      </c>
      <c r="H23" s="108"/>
      <c r="I23" s="108"/>
      <c r="J23" s="108"/>
      <c r="K23" s="51"/>
      <c r="L23" s="119" t="s">
        <v>594</v>
      </c>
    </row>
    <row r="24" spans="1:12" ht="30" x14ac:dyDescent="0.25">
      <c r="A24" s="139" t="s">
        <v>465</v>
      </c>
      <c r="B24" s="37" t="s">
        <v>95</v>
      </c>
      <c r="C24" s="140" t="s">
        <v>424</v>
      </c>
      <c r="D24" s="109" t="s">
        <v>643</v>
      </c>
      <c r="E24" s="109" t="s">
        <v>473</v>
      </c>
      <c r="F24" s="209" t="s">
        <v>644</v>
      </c>
      <c r="G24" s="40">
        <v>3000</v>
      </c>
      <c r="H24" s="108"/>
      <c r="I24" s="108"/>
      <c r="J24" s="108"/>
      <c r="K24" s="51"/>
      <c r="L24" s="119" t="s">
        <v>594</v>
      </c>
    </row>
    <row r="25" spans="1:12" ht="30" x14ac:dyDescent="0.25">
      <c r="A25" s="139" t="s">
        <v>465</v>
      </c>
      <c r="B25" s="37" t="s">
        <v>119</v>
      </c>
      <c r="C25" s="140" t="s">
        <v>424</v>
      </c>
      <c r="D25" s="109" t="s">
        <v>643</v>
      </c>
      <c r="E25" s="109" t="s">
        <v>473</v>
      </c>
      <c r="F25" s="209" t="s">
        <v>644</v>
      </c>
      <c r="G25" s="40">
        <v>1430</v>
      </c>
      <c r="H25" s="108"/>
      <c r="I25" s="108"/>
      <c r="J25" s="108"/>
      <c r="K25" s="51"/>
      <c r="L25" s="119" t="s">
        <v>594</v>
      </c>
    </row>
    <row r="26" spans="1:12" ht="30" x14ac:dyDescent="0.25">
      <c r="A26" s="139" t="s">
        <v>466</v>
      </c>
      <c r="B26" s="37" t="s">
        <v>84</v>
      </c>
      <c r="C26" s="140" t="s">
        <v>424</v>
      </c>
      <c r="D26" s="109" t="s">
        <v>643</v>
      </c>
      <c r="E26" s="109" t="s">
        <v>473</v>
      </c>
      <c r="F26" s="209" t="s">
        <v>644</v>
      </c>
      <c r="G26" s="40">
        <v>750</v>
      </c>
      <c r="H26" s="108"/>
      <c r="I26" s="108"/>
      <c r="J26" s="108"/>
      <c r="K26" s="51"/>
      <c r="L26" s="119" t="s">
        <v>594</v>
      </c>
    </row>
    <row r="27" spans="1:12" ht="30" x14ac:dyDescent="0.25">
      <c r="A27" s="139" t="s">
        <v>466</v>
      </c>
      <c r="B27" s="37" t="s">
        <v>96</v>
      </c>
      <c r="C27" s="140" t="s">
        <v>424</v>
      </c>
      <c r="D27" s="109" t="s">
        <v>643</v>
      </c>
      <c r="E27" s="109" t="s">
        <v>473</v>
      </c>
      <c r="F27" s="209" t="s">
        <v>644</v>
      </c>
      <c r="G27" s="40">
        <v>500</v>
      </c>
      <c r="H27" s="108"/>
      <c r="I27" s="108"/>
      <c r="J27" s="108"/>
      <c r="K27" s="51"/>
      <c r="L27" s="119" t="s">
        <v>594</v>
      </c>
    </row>
    <row r="28" spans="1:12" ht="30" x14ac:dyDescent="0.25">
      <c r="A28" s="139" t="s">
        <v>466</v>
      </c>
      <c r="B28" s="37" t="s">
        <v>108</v>
      </c>
      <c r="C28" s="140" t="s">
        <v>424</v>
      </c>
      <c r="D28" s="109" t="s">
        <v>643</v>
      </c>
      <c r="E28" s="109" t="s">
        <v>473</v>
      </c>
      <c r="F28" s="209" t="s">
        <v>644</v>
      </c>
      <c r="G28" s="40">
        <v>500</v>
      </c>
      <c r="H28" s="108"/>
      <c r="I28" s="108"/>
      <c r="J28" s="108"/>
      <c r="K28" s="51"/>
      <c r="L28" s="119" t="s">
        <v>594</v>
      </c>
    </row>
    <row r="29" spans="1:12" ht="30" x14ac:dyDescent="0.25">
      <c r="A29" s="139" t="s">
        <v>437</v>
      </c>
      <c r="B29" s="37" t="s">
        <v>97</v>
      </c>
      <c r="C29" s="140" t="s">
        <v>424</v>
      </c>
      <c r="D29" s="109" t="s">
        <v>643</v>
      </c>
      <c r="E29" s="109" t="s">
        <v>473</v>
      </c>
      <c r="F29" s="209" t="s">
        <v>644</v>
      </c>
      <c r="G29" s="40">
        <v>500</v>
      </c>
      <c r="H29" s="108"/>
      <c r="I29" s="108"/>
      <c r="J29" s="108"/>
      <c r="K29" s="51"/>
      <c r="L29" s="119" t="s">
        <v>594</v>
      </c>
    </row>
    <row r="30" spans="1:12" ht="30" x14ac:dyDescent="0.25">
      <c r="A30" s="139" t="s">
        <v>441</v>
      </c>
      <c r="B30" s="37" t="s">
        <v>122</v>
      </c>
      <c r="C30" s="140" t="s">
        <v>424</v>
      </c>
      <c r="D30" s="109" t="s">
        <v>643</v>
      </c>
      <c r="E30" s="109" t="s">
        <v>473</v>
      </c>
      <c r="F30" s="209" t="s">
        <v>644</v>
      </c>
      <c r="G30" s="40">
        <v>700</v>
      </c>
      <c r="H30" s="108"/>
      <c r="I30" s="108"/>
      <c r="J30" s="108"/>
      <c r="K30" s="51"/>
      <c r="L30" s="119" t="s">
        <v>594</v>
      </c>
    </row>
    <row r="31" spans="1:12" ht="30" x14ac:dyDescent="0.25">
      <c r="A31" s="139" t="s">
        <v>440</v>
      </c>
      <c r="B31" s="37" t="s">
        <v>118</v>
      </c>
      <c r="C31" s="70" t="s">
        <v>425</v>
      </c>
      <c r="D31" s="109" t="s">
        <v>643</v>
      </c>
      <c r="E31" s="109" t="s">
        <v>473</v>
      </c>
      <c r="F31" s="209" t="s">
        <v>644</v>
      </c>
      <c r="G31" s="40">
        <v>175</v>
      </c>
      <c r="H31" s="108"/>
      <c r="I31" s="108"/>
      <c r="J31" s="108"/>
      <c r="K31" s="51"/>
      <c r="L31" s="119" t="s">
        <v>594</v>
      </c>
    </row>
    <row r="32" spans="1:12" ht="30" x14ac:dyDescent="0.25">
      <c r="A32" s="139" t="s">
        <v>465</v>
      </c>
      <c r="B32" s="37" t="s">
        <v>83</v>
      </c>
      <c r="C32" s="70" t="s">
        <v>425</v>
      </c>
      <c r="D32" s="109" t="s">
        <v>643</v>
      </c>
      <c r="E32" s="109" t="s">
        <v>473</v>
      </c>
      <c r="F32" s="209" t="s">
        <v>644</v>
      </c>
      <c r="G32" s="40">
        <v>225</v>
      </c>
      <c r="H32" s="108"/>
      <c r="I32" s="108"/>
      <c r="J32" s="108"/>
      <c r="K32" s="51"/>
      <c r="L32" s="119" t="s">
        <v>594</v>
      </c>
    </row>
    <row r="33" spans="1:12" ht="30" x14ac:dyDescent="0.25">
      <c r="A33" s="139" t="s">
        <v>465</v>
      </c>
      <c r="B33" s="37" t="s">
        <v>95</v>
      </c>
      <c r="C33" s="70" t="s">
        <v>425</v>
      </c>
      <c r="D33" s="109" t="s">
        <v>643</v>
      </c>
      <c r="E33" s="109" t="s">
        <v>473</v>
      </c>
      <c r="F33" s="209" t="s">
        <v>644</v>
      </c>
      <c r="G33" s="40">
        <v>1050</v>
      </c>
      <c r="H33" s="108"/>
      <c r="I33" s="108"/>
      <c r="J33" s="108"/>
      <c r="K33" s="51"/>
      <c r="L33" s="119" t="s">
        <v>594</v>
      </c>
    </row>
    <row r="34" spans="1:12" ht="30" x14ac:dyDescent="0.25">
      <c r="A34" s="139" t="s">
        <v>465</v>
      </c>
      <c r="B34" s="37" t="s">
        <v>119</v>
      </c>
      <c r="C34" s="70" t="s">
        <v>425</v>
      </c>
      <c r="D34" s="109" t="s">
        <v>643</v>
      </c>
      <c r="E34" s="109" t="s">
        <v>473</v>
      </c>
      <c r="F34" s="209" t="s">
        <v>644</v>
      </c>
      <c r="G34" s="40">
        <v>214</v>
      </c>
      <c r="H34" s="108"/>
      <c r="I34" s="108"/>
      <c r="J34" s="108"/>
      <c r="K34" s="51"/>
      <c r="L34" s="119" t="s">
        <v>594</v>
      </c>
    </row>
    <row r="35" spans="1:12" ht="30" x14ac:dyDescent="0.25">
      <c r="A35" s="139" t="s">
        <v>466</v>
      </c>
      <c r="B35" s="37" t="s">
        <v>84</v>
      </c>
      <c r="C35" s="70" t="s">
        <v>425</v>
      </c>
      <c r="D35" s="109" t="s">
        <v>643</v>
      </c>
      <c r="E35" s="109" t="s">
        <v>473</v>
      </c>
      <c r="F35" s="209" t="s">
        <v>644</v>
      </c>
      <c r="G35" s="40">
        <v>112</v>
      </c>
      <c r="H35" s="108"/>
      <c r="I35" s="108"/>
      <c r="J35" s="108"/>
      <c r="K35" s="51"/>
      <c r="L35" s="119" t="s">
        <v>594</v>
      </c>
    </row>
    <row r="36" spans="1:12" ht="30" x14ac:dyDescent="0.25">
      <c r="A36" s="139" t="s">
        <v>466</v>
      </c>
      <c r="B36" s="37" t="s">
        <v>96</v>
      </c>
      <c r="C36" s="70" t="s">
        <v>425</v>
      </c>
      <c r="D36" s="109" t="s">
        <v>643</v>
      </c>
      <c r="E36" s="109" t="s">
        <v>473</v>
      </c>
      <c r="F36" s="209" t="s">
        <v>644</v>
      </c>
      <c r="G36" s="40">
        <v>112</v>
      </c>
      <c r="H36" s="108"/>
      <c r="I36" s="108"/>
      <c r="J36" s="108"/>
      <c r="K36" s="51"/>
      <c r="L36" s="119" t="s">
        <v>594</v>
      </c>
    </row>
    <row r="37" spans="1:12" ht="30" x14ac:dyDescent="0.25">
      <c r="A37" s="139" t="s">
        <v>466</v>
      </c>
      <c r="B37" s="37" t="s">
        <v>108</v>
      </c>
      <c r="C37" s="70" t="s">
        <v>425</v>
      </c>
      <c r="D37" s="109" t="s">
        <v>643</v>
      </c>
      <c r="E37" s="109" t="s">
        <v>473</v>
      </c>
      <c r="F37" s="209" t="s">
        <v>644</v>
      </c>
      <c r="G37" s="40">
        <v>105</v>
      </c>
      <c r="H37" s="108"/>
      <c r="I37" s="108"/>
      <c r="J37" s="108"/>
      <c r="K37" s="51"/>
      <c r="L37" s="119" t="s">
        <v>594</v>
      </c>
    </row>
    <row r="38" spans="1:12" ht="30" x14ac:dyDescent="0.25">
      <c r="A38" s="139" t="s">
        <v>437</v>
      </c>
      <c r="B38" s="37" t="s">
        <v>97</v>
      </c>
      <c r="C38" s="70" t="s">
        <v>425</v>
      </c>
      <c r="D38" s="109" t="s">
        <v>643</v>
      </c>
      <c r="E38" s="109" t="s">
        <v>473</v>
      </c>
      <c r="F38" s="209" t="s">
        <v>644</v>
      </c>
      <c r="G38" s="40">
        <v>75</v>
      </c>
      <c r="H38" s="40"/>
      <c r="I38" s="108"/>
      <c r="J38" s="108"/>
      <c r="K38" s="51"/>
      <c r="L38" s="119" t="s">
        <v>594</v>
      </c>
    </row>
    <row r="39" spans="1:12" ht="30" x14ac:dyDescent="0.25">
      <c r="A39" s="139" t="s">
        <v>423</v>
      </c>
      <c r="B39" s="37" t="s">
        <v>117</v>
      </c>
      <c r="C39" s="70" t="s">
        <v>426</v>
      </c>
      <c r="D39" s="109" t="s">
        <v>643</v>
      </c>
      <c r="E39" s="109" t="s">
        <v>473</v>
      </c>
      <c r="F39" s="209" t="s">
        <v>644</v>
      </c>
      <c r="G39" s="40">
        <v>380</v>
      </c>
      <c r="H39" s="40"/>
      <c r="I39" s="108"/>
      <c r="J39" s="108"/>
      <c r="K39" s="51"/>
      <c r="L39" s="119" t="s">
        <v>594</v>
      </c>
    </row>
    <row r="40" spans="1:12" ht="30" x14ac:dyDescent="0.25">
      <c r="A40" s="139" t="s">
        <v>423</v>
      </c>
      <c r="B40" s="37" t="s">
        <v>117</v>
      </c>
      <c r="C40" s="70" t="s">
        <v>426</v>
      </c>
      <c r="D40" s="109" t="s">
        <v>643</v>
      </c>
      <c r="E40" s="109" t="s">
        <v>473</v>
      </c>
      <c r="F40" s="209" t="s">
        <v>644</v>
      </c>
      <c r="G40" s="40">
        <v>290</v>
      </c>
      <c r="H40" s="40"/>
      <c r="I40" s="108"/>
      <c r="J40" s="108"/>
      <c r="K40" s="51"/>
      <c r="L40" s="119" t="s">
        <v>594</v>
      </c>
    </row>
    <row r="41" spans="1:12" ht="30" x14ac:dyDescent="0.25">
      <c r="A41" s="139" t="s">
        <v>423</v>
      </c>
      <c r="B41" s="37" t="s">
        <v>117</v>
      </c>
      <c r="C41" s="70" t="s">
        <v>426</v>
      </c>
      <c r="D41" s="109" t="s">
        <v>643</v>
      </c>
      <c r="E41" s="109" t="s">
        <v>473</v>
      </c>
      <c r="F41" s="209" t="s">
        <v>644</v>
      </c>
      <c r="G41" s="40">
        <v>100</v>
      </c>
      <c r="H41" s="40"/>
      <c r="I41" s="108"/>
      <c r="J41" s="108"/>
      <c r="K41" s="51"/>
      <c r="L41" s="119" t="s">
        <v>594</v>
      </c>
    </row>
    <row r="42" spans="1:12" ht="30" x14ac:dyDescent="0.25">
      <c r="A42" s="139" t="s">
        <v>465</v>
      </c>
      <c r="B42" s="37" t="s">
        <v>95</v>
      </c>
      <c r="C42" s="70" t="s">
        <v>426</v>
      </c>
      <c r="D42" s="109" t="s">
        <v>643</v>
      </c>
      <c r="E42" s="109" t="s">
        <v>473</v>
      </c>
      <c r="F42" s="209" t="s">
        <v>644</v>
      </c>
      <c r="G42" s="40">
        <v>2000</v>
      </c>
      <c r="H42" s="40"/>
      <c r="I42" s="108"/>
      <c r="J42" s="108"/>
      <c r="K42" s="51"/>
      <c r="L42" s="119" t="s">
        <v>594</v>
      </c>
    </row>
    <row r="43" spans="1:12" ht="30" x14ac:dyDescent="0.25">
      <c r="A43" s="139" t="s">
        <v>441</v>
      </c>
      <c r="B43" s="37" t="s">
        <v>122</v>
      </c>
      <c r="C43" s="70" t="s">
        <v>426</v>
      </c>
      <c r="D43" s="109" t="s">
        <v>643</v>
      </c>
      <c r="E43" s="109" t="s">
        <v>473</v>
      </c>
      <c r="F43" s="209" t="s">
        <v>644</v>
      </c>
      <c r="G43" s="40">
        <v>140</v>
      </c>
      <c r="H43" s="40"/>
      <c r="I43" s="108"/>
      <c r="J43" s="108"/>
      <c r="K43" s="51"/>
      <c r="L43" s="109" t="s">
        <v>594</v>
      </c>
    </row>
    <row r="44" spans="1:12" ht="30" x14ac:dyDescent="0.25">
      <c r="A44" s="139" t="s">
        <v>441</v>
      </c>
      <c r="B44" s="37" t="s">
        <v>122</v>
      </c>
      <c r="C44" s="70" t="s">
        <v>426</v>
      </c>
      <c r="D44" s="109" t="s">
        <v>643</v>
      </c>
      <c r="E44" s="109" t="s">
        <v>473</v>
      </c>
      <c r="F44" s="209" t="s">
        <v>644</v>
      </c>
      <c r="G44" s="40">
        <v>70</v>
      </c>
      <c r="H44" s="40"/>
      <c r="I44" s="108"/>
      <c r="J44" s="108"/>
      <c r="K44" s="51"/>
      <c r="L44" s="109" t="s">
        <v>594</v>
      </c>
    </row>
    <row r="45" spans="1:12" ht="30" x14ac:dyDescent="0.25">
      <c r="A45" s="139" t="s">
        <v>441</v>
      </c>
      <c r="B45" s="37" t="s">
        <v>122</v>
      </c>
      <c r="C45" s="70" t="s">
        <v>426</v>
      </c>
      <c r="D45" s="109" t="s">
        <v>643</v>
      </c>
      <c r="E45" s="109" t="s">
        <v>473</v>
      </c>
      <c r="F45" s="209" t="s">
        <v>644</v>
      </c>
      <c r="G45" s="40">
        <v>20</v>
      </c>
      <c r="H45" s="40"/>
      <c r="I45" s="108"/>
      <c r="J45" s="108"/>
      <c r="K45" s="51"/>
      <c r="L45" s="109" t="s">
        <v>594</v>
      </c>
    </row>
    <row r="46" spans="1:12" x14ac:dyDescent="0.25">
      <c r="A46" s="110"/>
      <c r="B46" s="41"/>
      <c r="C46" s="41"/>
      <c r="D46" s="41"/>
      <c r="E46" s="41"/>
      <c r="F46" s="42"/>
      <c r="G46" s="45"/>
      <c r="H46" s="45"/>
      <c r="I46" s="43"/>
      <c r="J46" s="43"/>
      <c r="K46" s="50"/>
    </row>
    <row r="47" spans="1:12" x14ac:dyDescent="0.25">
      <c r="A47" s="110"/>
      <c r="B47" s="41"/>
      <c r="C47" s="41"/>
      <c r="D47" s="41"/>
      <c r="E47" s="41"/>
      <c r="F47" s="42"/>
      <c r="G47" s="42"/>
      <c r="H47" s="45"/>
      <c r="I47" s="43"/>
      <c r="J47" s="43"/>
      <c r="K47" s="50"/>
    </row>
    <row r="48" spans="1:12" x14ac:dyDescent="0.25">
      <c r="A48" s="110"/>
      <c r="B48" s="41"/>
      <c r="C48" s="41"/>
      <c r="D48" s="41"/>
      <c r="E48" s="41"/>
      <c r="F48" s="42"/>
      <c r="G48" s="42"/>
      <c r="H48" s="45"/>
      <c r="I48" s="43"/>
      <c r="J48" s="43"/>
      <c r="K48" s="50"/>
    </row>
    <row r="49" spans="1:11" x14ac:dyDescent="0.25">
      <c r="A49" s="110"/>
      <c r="B49" s="41"/>
      <c r="C49" s="41"/>
      <c r="D49" s="41"/>
      <c r="E49" s="41"/>
      <c r="F49" s="42"/>
      <c r="G49" s="42"/>
      <c r="H49" s="45"/>
      <c r="I49" s="43"/>
      <c r="J49" s="43"/>
      <c r="K49" s="50"/>
    </row>
    <row r="50" spans="1:11" x14ac:dyDescent="0.25">
      <c r="A50" s="110"/>
      <c r="B50" s="41"/>
      <c r="C50" s="41"/>
      <c r="D50" s="41"/>
      <c r="E50" s="41"/>
      <c r="F50" s="42"/>
      <c r="G50" s="42"/>
      <c r="H50" s="45"/>
      <c r="I50" s="43"/>
      <c r="J50" s="43"/>
      <c r="K50" s="50"/>
    </row>
    <row r="51" spans="1:11" x14ac:dyDescent="0.25">
      <c r="A51" s="110"/>
      <c r="B51" s="41"/>
      <c r="C51" s="41"/>
      <c r="D51" s="41"/>
      <c r="E51" s="41"/>
      <c r="F51" s="42"/>
      <c r="G51" s="42"/>
      <c r="H51" s="45"/>
      <c r="I51" s="43"/>
      <c r="J51" s="43"/>
      <c r="K51" s="50"/>
    </row>
    <row r="52" spans="1:11" x14ac:dyDescent="0.25">
      <c r="A52" s="110"/>
      <c r="B52" s="41"/>
      <c r="C52" s="41"/>
      <c r="D52" s="41"/>
      <c r="E52" s="41"/>
      <c r="F52" s="42"/>
      <c r="G52" s="42"/>
      <c r="H52" s="45"/>
      <c r="I52" s="43"/>
      <c r="J52" s="43"/>
      <c r="K52" s="50"/>
    </row>
    <row r="53" spans="1:11" x14ac:dyDescent="0.25">
      <c r="A53" s="110"/>
      <c r="B53" s="41"/>
      <c r="C53" s="41"/>
      <c r="D53" s="41"/>
      <c r="E53" s="41"/>
      <c r="F53" s="42"/>
      <c r="G53" s="42"/>
      <c r="H53" s="45"/>
      <c r="I53" s="43"/>
      <c r="J53" s="43"/>
      <c r="K53" s="50"/>
    </row>
    <row r="54" spans="1:11" x14ac:dyDescent="0.25">
      <c r="A54" s="110"/>
      <c r="B54" s="41"/>
      <c r="C54" s="41"/>
      <c r="D54" s="41"/>
      <c r="E54" s="41"/>
      <c r="F54" s="42"/>
      <c r="G54" s="42"/>
      <c r="H54" s="45"/>
      <c r="I54" s="43"/>
      <c r="J54" s="43"/>
      <c r="K54" s="50"/>
    </row>
    <row r="55" spans="1:11" x14ac:dyDescent="0.25">
      <c r="A55" s="110"/>
      <c r="B55" s="41"/>
      <c r="C55" s="41"/>
      <c r="D55" s="41"/>
      <c r="E55" s="41"/>
      <c r="F55" s="42"/>
      <c r="G55" s="42"/>
      <c r="H55" s="45"/>
      <c r="I55" s="43"/>
      <c r="J55" s="43"/>
      <c r="K55" s="50"/>
    </row>
    <row r="56" spans="1:11" x14ac:dyDescent="0.25">
      <c r="A56" s="110"/>
      <c r="B56" s="41"/>
      <c r="C56" s="41"/>
      <c r="D56" s="41"/>
      <c r="E56" s="41"/>
      <c r="F56" s="42"/>
      <c r="G56" s="42"/>
      <c r="H56" s="45"/>
      <c r="I56" s="43"/>
      <c r="J56" s="43"/>
      <c r="K56" s="50"/>
    </row>
    <row r="57" spans="1:11" x14ac:dyDescent="0.25">
      <c r="A57" s="110"/>
      <c r="B57" s="41"/>
      <c r="C57" s="41"/>
      <c r="D57" s="41"/>
      <c r="E57" s="41"/>
      <c r="F57" s="42"/>
      <c r="G57" s="42"/>
      <c r="H57" s="45"/>
      <c r="I57" s="43"/>
      <c r="J57" s="43"/>
      <c r="K57" s="50"/>
    </row>
    <row r="58" spans="1:11" x14ac:dyDescent="0.25">
      <c r="A58" s="110"/>
      <c r="B58" s="41"/>
      <c r="C58" s="41"/>
      <c r="D58" s="41"/>
      <c r="E58" s="41"/>
      <c r="F58" s="42"/>
      <c r="G58" s="42"/>
      <c r="H58" s="45"/>
      <c r="I58" s="43"/>
      <c r="J58" s="43"/>
      <c r="K58" s="50"/>
    </row>
    <row r="59" spans="1:11" x14ac:dyDescent="0.25">
      <c r="A59" s="110"/>
      <c r="B59" s="41"/>
      <c r="C59" s="41"/>
      <c r="D59" s="41"/>
      <c r="E59" s="41"/>
      <c r="F59" s="42"/>
      <c r="G59" s="42"/>
      <c r="H59" s="45"/>
      <c r="I59" s="43"/>
      <c r="J59" s="43"/>
      <c r="K59" s="50"/>
    </row>
    <row r="60" spans="1:11" x14ac:dyDescent="0.25">
      <c r="A60" s="110"/>
      <c r="B60" s="41"/>
      <c r="C60" s="41"/>
      <c r="D60" s="41"/>
      <c r="E60" s="41"/>
      <c r="F60" s="42"/>
      <c r="G60" s="42"/>
      <c r="H60" s="45"/>
      <c r="I60" s="43"/>
      <c r="J60" s="43"/>
      <c r="K60" s="50"/>
    </row>
    <row r="61" spans="1:11" x14ac:dyDescent="0.25">
      <c r="A61" s="110"/>
      <c r="B61" s="41"/>
      <c r="C61" s="41"/>
      <c r="D61" s="41"/>
      <c r="E61" s="41"/>
      <c r="F61" s="42"/>
      <c r="G61" s="42"/>
      <c r="H61" s="45"/>
      <c r="I61" s="43"/>
      <c r="J61" s="43"/>
      <c r="K61" s="50"/>
    </row>
    <row r="62" spans="1:11" x14ac:dyDescent="0.25">
      <c r="A62" s="110"/>
      <c r="B62" s="41"/>
      <c r="C62" s="41"/>
      <c r="D62" s="41"/>
      <c r="E62" s="41"/>
      <c r="F62" s="42"/>
      <c r="G62" s="42"/>
      <c r="H62" s="45"/>
      <c r="I62" s="43"/>
      <c r="J62" s="43"/>
      <c r="K62" s="50"/>
    </row>
    <row r="63" spans="1:11" x14ac:dyDescent="0.25">
      <c r="A63" s="110"/>
      <c r="B63" s="41"/>
      <c r="C63" s="41"/>
      <c r="D63" s="41"/>
      <c r="E63" s="41"/>
      <c r="F63" s="42"/>
      <c r="G63" s="42"/>
      <c r="H63" s="45"/>
      <c r="I63" s="43"/>
      <c r="J63" s="43"/>
      <c r="K63" s="50"/>
    </row>
    <row r="64" spans="1:11" x14ac:dyDescent="0.25">
      <c r="A64" s="110"/>
      <c r="B64" s="41"/>
      <c r="C64" s="41"/>
      <c r="D64" s="41"/>
      <c r="E64" s="41"/>
      <c r="F64" s="42"/>
      <c r="G64" s="42"/>
      <c r="H64" s="45"/>
      <c r="I64" s="43"/>
      <c r="J64" s="43"/>
      <c r="K64" s="50"/>
    </row>
    <row r="65" spans="1:11" x14ac:dyDescent="0.25">
      <c r="A65" s="110"/>
      <c r="B65" s="41"/>
      <c r="C65" s="41"/>
      <c r="D65" s="41"/>
      <c r="E65" s="41"/>
      <c r="F65" s="42"/>
      <c r="G65" s="42"/>
      <c r="H65" s="45"/>
      <c r="I65" s="43"/>
      <c r="J65" s="43"/>
      <c r="K65" s="50"/>
    </row>
    <row r="66" spans="1:11" x14ac:dyDescent="0.25">
      <c r="A66" s="110"/>
      <c r="B66" s="41"/>
      <c r="C66" s="41"/>
      <c r="D66" s="41"/>
      <c r="E66" s="41"/>
      <c r="F66" s="42"/>
      <c r="G66" s="42"/>
      <c r="H66" s="45"/>
      <c r="I66" s="43"/>
      <c r="J66" s="43"/>
      <c r="K66" s="50"/>
    </row>
    <row r="67" spans="1:11" x14ac:dyDescent="0.25">
      <c r="A67" s="110"/>
      <c r="B67" s="41"/>
      <c r="C67" s="41"/>
      <c r="D67" s="41"/>
      <c r="E67" s="41"/>
      <c r="F67" s="42"/>
      <c r="G67" s="42"/>
      <c r="H67" s="45"/>
      <c r="I67" s="43"/>
      <c r="J67" s="43"/>
      <c r="K67" s="50"/>
    </row>
    <row r="68" spans="1:11" x14ac:dyDescent="0.25">
      <c r="A68" s="110"/>
      <c r="B68" s="41"/>
      <c r="C68" s="41"/>
      <c r="D68" s="41"/>
      <c r="E68" s="41"/>
      <c r="F68" s="42"/>
      <c r="G68" s="42"/>
      <c r="H68" s="45"/>
      <c r="I68" s="43"/>
      <c r="J68" s="43"/>
      <c r="K68" s="50"/>
    </row>
    <row r="69" spans="1:11" x14ac:dyDescent="0.25">
      <c r="A69" s="110"/>
      <c r="B69" s="41"/>
      <c r="C69" s="41"/>
      <c r="D69" s="41"/>
      <c r="E69" s="41"/>
      <c r="F69" s="42"/>
      <c r="G69" s="42"/>
      <c r="H69" s="45"/>
      <c r="I69" s="43"/>
      <c r="J69" s="43"/>
      <c r="K69" s="50"/>
    </row>
    <row r="70" spans="1:11" x14ac:dyDescent="0.25">
      <c r="A70" s="110"/>
      <c r="B70" s="41"/>
      <c r="C70" s="41"/>
      <c r="D70" s="41"/>
      <c r="E70" s="41"/>
      <c r="F70" s="42"/>
      <c r="G70" s="42"/>
      <c r="H70" s="45"/>
      <c r="I70" s="43"/>
      <c r="J70" s="43"/>
      <c r="K70" s="50"/>
    </row>
    <row r="71" spans="1:11" x14ac:dyDescent="0.25">
      <c r="A71" s="110"/>
      <c r="B71" s="41"/>
      <c r="C71" s="41"/>
      <c r="D71" s="41"/>
      <c r="E71" s="41"/>
      <c r="F71" s="42"/>
      <c r="G71" s="42"/>
      <c r="H71" s="45"/>
      <c r="I71" s="43"/>
      <c r="J71" s="43"/>
      <c r="K71" s="50"/>
    </row>
    <row r="72" spans="1:11" x14ac:dyDescent="0.25">
      <c r="A72" s="110"/>
      <c r="B72" s="41"/>
      <c r="C72" s="41"/>
      <c r="D72" s="41"/>
      <c r="E72" s="41"/>
      <c r="F72" s="42"/>
      <c r="G72" s="42"/>
      <c r="H72" s="45"/>
      <c r="I72" s="43"/>
      <c r="J72" s="43"/>
      <c r="K72" s="50"/>
    </row>
    <row r="73" spans="1:11" x14ac:dyDescent="0.25">
      <c r="A73" s="110"/>
      <c r="B73" s="41"/>
      <c r="C73" s="41"/>
      <c r="D73" s="41"/>
      <c r="E73" s="41"/>
      <c r="F73" s="42"/>
      <c r="G73" s="42"/>
      <c r="H73" s="45"/>
      <c r="I73" s="43"/>
      <c r="J73" s="43"/>
      <c r="K73" s="50"/>
    </row>
    <row r="74" spans="1:11" x14ac:dyDescent="0.25">
      <c r="A74" s="110"/>
      <c r="B74" s="41"/>
      <c r="C74" s="41"/>
      <c r="D74" s="41"/>
      <c r="E74" s="41"/>
      <c r="F74" s="42"/>
      <c r="G74" s="42"/>
      <c r="H74" s="45"/>
      <c r="I74" s="43"/>
      <c r="J74" s="43"/>
      <c r="K74" s="50"/>
    </row>
    <row r="75" spans="1:11" x14ac:dyDescent="0.25">
      <c r="A75" s="110"/>
      <c r="B75" s="41"/>
      <c r="C75" s="41"/>
      <c r="D75" s="41"/>
      <c r="E75" s="41"/>
      <c r="F75" s="42"/>
      <c r="G75" s="42"/>
      <c r="H75" s="45"/>
      <c r="I75" s="43"/>
      <c r="J75" s="43"/>
      <c r="K75" s="50"/>
    </row>
    <row r="76" spans="1:11" x14ac:dyDescent="0.25">
      <c r="A76" s="110"/>
      <c r="B76" s="41"/>
      <c r="C76" s="41"/>
      <c r="D76" s="41"/>
      <c r="E76" s="41"/>
      <c r="F76" s="42"/>
      <c r="G76" s="42"/>
      <c r="H76" s="45"/>
      <c r="I76" s="43"/>
      <c r="J76" s="43"/>
      <c r="K76" s="50"/>
    </row>
    <row r="77" spans="1:11" x14ac:dyDescent="0.25">
      <c r="A77" s="110"/>
      <c r="B77" s="41"/>
      <c r="C77" s="41"/>
      <c r="D77" s="41"/>
      <c r="E77" s="41"/>
      <c r="F77" s="42"/>
      <c r="G77" s="42"/>
      <c r="H77" s="45"/>
      <c r="I77" s="43"/>
      <c r="J77" s="43"/>
      <c r="K77" s="50"/>
    </row>
    <row r="78" spans="1:11" x14ac:dyDescent="0.25">
      <c r="A78" s="110"/>
      <c r="B78" s="41"/>
      <c r="C78" s="41"/>
      <c r="D78" s="41"/>
      <c r="E78" s="41"/>
      <c r="F78" s="42"/>
      <c r="G78" s="42"/>
      <c r="H78" s="45"/>
      <c r="I78" s="43"/>
      <c r="J78" s="43"/>
      <c r="K78" s="50"/>
    </row>
    <row r="79" spans="1:11" x14ac:dyDescent="0.25">
      <c r="A79" s="110"/>
      <c r="B79" s="41"/>
      <c r="C79" s="41"/>
      <c r="D79" s="41"/>
      <c r="E79" s="41"/>
      <c r="F79" s="42"/>
      <c r="G79" s="42"/>
      <c r="H79" s="45"/>
      <c r="I79" s="43"/>
      <c r="J79" s="43"/>
      <c r="K79" s="50"/>
    </row>
    <row r="80" spans="1:11" x14ac:dyDescent="0.25">
      <c r="A80" s="110"/>
      <c r="B80" s="41"/>
      <c r="C80" s="41"/>
      <c r="D80" s="41"/>
      <c r="E80" s="41"/>
      <c r="F80" s="42"/>
      <c r="G80" s="42"/>
      <c r="H80" s="45"/>
      <c r="I80" s="43"/>
      <c r="J80" s="43"/>
      <c r="K80" s="50"/>
    </row>
    <row r="81" spans="1:11" x14ac:dyDescent="0.25">
      <c r="A81" s="110"/>
      <c r="B81" s="41"/>
      <c r="C81" s="41"/>
      <c r="D81" s="41"/>
      <c r="E81" s="41"/>
      <c r="F81" s="42"/>
      <c r="G81" s="42"/>
      <c r="H81" s="45"/>
      <c r="I81" s="43"/>
      <c r="J81" s="43"/>
      <c r="K81" s="50"/>
    </row>
    <row r="82" spans="1:11" x14ac:dyDescent="0.25">
      <c r="A82" s="110"/>
      <c r="B82" s="41"/>
      <c r="C82" s="41"/>
      <c r="D82" s="41"/>
      <c r="E82" s="41"/>
      <c r="F82" s="42"/>
      <c r="G82" s="42"/>
      <c r="H82" s="45"/>
      <c r="I82" s="43"/>
      <c r="J82" s="43"/>
      <c r="K82" s="50"/>
    </row>
    <row r="83" spans="1:11" x14ac:dyDescent="0.25">
      <c r="A83" s="110"/>
      <c r="B83" s="41"/>
      <c r="C83" s="41"/>
      <c r="D83" s="41"/>
      <c r="E83" s="41"/>
      <c r="F83" s="42"/>
      <c r="G83" s="42"/>
      <c r="H83" s="45"/>
      <c r="I83" s="43"/>
      <c r="J83" s="43"/>
      <c r="K83" s="50"/>
    </row>
    <row r="84" spans="1:11" x14ac:dyDescent="0.25">
      <c r="A84" s="110"/>
      <c r="B84" s="41"/>
      <c r="C84" s="41"/>
      <c r="D84" s="41"/>
      <c r="E84" s="41"/>
      <c r="F84" s="42"/>
      <c r="G84" s="42"/>
      <c r="H84" s="45"/>
      <c r="I84" s="43"/>
      <c r="J84" s="43"/>
      <c r="K84" s="50"/>
    </row>
    <row r="85" spans="1:11" x14ac:dyDescent="0.25">
      <c r="A85" s="110"/>
      <c r="B85" s="41"/>
      <c r="C85" s="41"/>
      <c r="D85" s="41"/>
      <c r="E85" s="41"/>
      <c r="F85" s="42"/>
      <c r="G85" s="42"/>
      <c r="H85" s="45"/>
      <c r="I85" s="43"/>
      <c r="J85" s="43"/>
      <c r="K85" s="50"/>
    </row>
    <row r="86" spans="1:11" x14ac:dyDescent="0.25">
      <c r="A86" s="110"/>
      <c r="B86" s="41"/>
      <c r="C86" s="41"/>
      <c r="D86" s="41"/>
      <c r="E86" s="41"/>
      <c r="F86" s="42"/>
      <c r="G86" s="42"/>
      <c r="H86" s="45"/>
      <c r="I86" s="43"/>
      <c r="J86" s="43"/>
      <c r="K86" s="50"/>
    </row>
    <row r="87" spans="1:11" x14ac:dyDescent="0.25">
      <c r="A87" s="110"/>
      <c r="B87" s="41"/>
      <c r="C87" s="41"/>
      <c r="D87" s="41"/>
      <c r="E87" s="41"/>
      <c r="F87" s="42"/>
      <c r="G87" s="42"/>
      <c r="H87" s="45"/>
      <c r="I87" s="43"/>
      <c r="J87" s="43"/>
      <c r="K87" s="50"/>
    </row>
    <row r="88" spans="1:11" x14ac:dyDescent="0.25">
      <c r="A88" s="110"/>
      <c r="B88" s="41"/>
      <c r="C88" s="41"/>
      <c r="D88" s="41"/>
      <c r="E88" s="41"/>
      <c r="F88" s="42"/>
      <c r="G88" s="42"/>
      <c r="H88" s="45"/>
      <c r="I88" s="43"/>
      <c r="J88" s="43"/>
      <c r="K88" s="50"/>
    </row>
    <row r="89" spans="1:11" x14ac:dyDescent="0.25">
      <c r="A89" s="110"/>
      <c r="B89" s="41"/>
      <c r="C89" s="41"/>
      <c r="D89" s="41"/>
      <c r="E89" s="41"/>
      <c r="F89" s="42"/>
      <c r="G89" s="42"/>
      <c r="H89" s="45"/>
      <c r="I89" s="43"/>
      <c r="J89" s="43"/>
      <c r="K89" s="50"/>
    </row>
    <row r="90" spans="1:11" x14ac:dyDescent="0.25">
      <c r="A90" s="110"/>
      <c r="B90" s="41"/>
      <c r="C90" s="41"/>
      <c r="D90" s="41"/>
      <c r="E90" s="41"/>
      <c r="F90" s="42"/>
      <c r="G90" s="42"/>
      <c r="H90" s="45"/>
      <c r="I90" s="43"/>
      <c r="J90" s="43"/>
      <c r="K90" s="50"/>
    </row>
    <row r="91" spans="1:11" x14ac:dyDescent="0.25">
      <c r="A91" s="110"/>
      <c r="B91" s="41"/>
      <c r="C91" s="41"/>
      <c r="D91" s="41"/>
      <c r="E91" s="41"/>
      <c r="F91" s="42"/>
      <c r="G91" s="42"/>
      <c r="H91" s="45"/>
      <c r="I91" s="43"/>
      <c r="J91" s="43"/>
      <c r="K91" s="50"/>
    </row>
    <row r="92" spans="1:11" x14ac:dyDescent="0.25">
      <c r="A92" s="110"/>
      <c r="B92" s="41"/>
      <c r="C92" s="41"/>
      <c r="D92" s="41"/>
      <c r="E92" s="41"/>
      <c r="F92" s="42"/>
      <c r="G92" s="42"/>
      <c r="H92" s="45"/>
      <c r="I92" s="43"/>
      <c r="J92" s="43"/>
      <c r="K92" s="50"/>
    </row>
    <row r="93" spans="1:11" x14ac:dyDescent="0.25">
      <c r="A93" s="110"/>
      <c r="B93" s="41"/>
      <c r="C93" s="41"/>
      <c r="D93" s="41"/>
      <c r="E93" s="41"/>
      <c r="F93" s="42"/>
      <c r="G93" s="42"/>
      <c r="H93" s="45"/>
      <c r="I93" s="43"/>
      <c r="J93" s="43"/>
      <c r="K93" s="50"/>
    </row>
    <row r="94" spans="1:11" x14ac:dyDescent="0.25">
      <c r="A94" s="110"/>
      <c r="B94" s="41"/>
      <c r="C94" s="41"/>
      <c r="D94" s="41"/>
      <c r="E94" s="41"/>
      <c r="F94" s="42"/>
      <c r="G94" s="42"/>
      <c r="H94" s="45"/>
      <c r="I94" s="43"/>
      <c r="J94" s="43"/>
      <c r="K94" s="50"/>
    </row>
    <row r="95" spans="1:11" x14ac:dyDescent="0.25">
      <c r="A95" s="110"/>
      <c r="B95" s="41"/>
      <c r="C95" s="41"/>
      <c r="D95" s="41"/>
      <c r="E95" s="41"/>
      <c r="F95" s="42"/>
      <c r="G95" s="42"/>
      <c r="H95" s="45"/>
      <c r="I95" s="43"/>
      <c r="J95" s="43"/>
      <c r="K95" s="50"/>
    </row>
    <row r="96" spans="1:11" x14ac:dyDescent="0.25">
      <c r="A96" s="110"/>
      <c r="B96" s="41"/>
      <c r="C96" s="41"/>
      <c r="D96" s="41"/>
      <c r="E96" s="41"/>
      <c r="F96" s="42"/>
      <c r="G96" s="42"/>
      <c r="H96" s="45"/>
      <c r="I96" s="43"/>
      <c r="J96" s="43"/>
      <c r="K96" s="50"/>
    </row>
    <row r="97" spans="1:11" x14ac:dyDescent="0.25">
      <c r="A97" s="110"/>
      <c r="B97" s="41"/>
      <c r="C97" s="41"/>
      <c r="D97" s="41"/>
      <c r="E97" s="41"/>
      <c r="F97" s="42"/>
      <c r="G97" s="42"/>
      <c r="H97" s="45"/>
      <c r="I97" s="43"/>
      <c r="J97" s="43"/>
      <c r="K97" s="50"/>
    </row>
    <row r="98" spans="1:11" x14ac:dyDescent="0.25">
      <c r="A98" s="110"/>
      <c r="B98" s="41"/>
      <c r="C98" s="41"/>
      <c r="D98" s="41"/>
      <c r="E98" s="41"/>
      <c r="F98" s="42"/>
      <c r="G98" s="42"/>
      <c r="H98" s="45"/>
      <c r="I98" s="43"/>
      <c r="J98" s="43"/>
      <c r="K98" s="50"/>
    </row>
    <row r="99" spans="1:11" x14ac:dyDescent="0.25">
      <c r="A99" s="110"/>
      <c r="B99" s="41"/>
      <c r="C99" s="41"/>
      <c r="D99" s="41"/>
      <c r="E99" s="41"/>
      <c r="F99" s="42"/>
      <c r="G99" s="42"/>
      <c r="H99" s="45"/>
      <c r="I99" s="43"/>
      <c r="J99" s="43"/>
      <c r="K99" s="50"/>
    </row>
    <row r="100" spans="1:11" x14ac:dyDescent="0.25">
      <c r="A100" s="110"/>
      <c r="B100" s="41"/>
      <c r="C100" s="41"/>
      <c r="D100" s="41"/>
      <c r="E100" s="41"/>
      <c r="F100" s="42"/>
      <c r="G100" s="42"/>
      <c r="H100" s="45"/>
      <c r="I100" s="43"/>
      <c r="J100" s="43"/>
      <c r="K100" s="50"/>
    </row>
    <row r="101" spans="1:11" x14ac:dyDescent="0.25">
      <c r="A101" s="110"/>
      <c r="B101" s="41"/>
      <c r="C101" s="41"/>
      <c r="D101" s="41"/>
      <c r="E101" s="41"/>
      <c r="F101" s="42"/>
      <c r="G101" s="42"/>
      <c r="H101" s="45"/>
      <c r="I101" s="43"/>
      <c r="J101" s="43"/>
      <c r="K101" s="50"/>
    </row>
    <row r="102" spans="1:11" x14ac:dyDescent="0.25">
      <c r="A102" s="110"/>
      <c r="B102" s="41"/>
      <c r="C102" s="41"/>
      <c r="D102" s="41"/>
      <c r="E102" s="42"/>
      <c r="F102" s="42"/>
      <c r="G102" s="42"/>
      <c r="H102" s="45"/>
      <c r="I102" s="43"/>
      <c r="J102" s="43"/>
      <c r="K102" s="50"/>
    </row>
    <row r="103" spans="1:11" x14ac:dyDescent="0.25">
      <c r="A103" s="110"/>
      <c r="B103" s="41"/>
      <c r="C103" s="41"/>
      <c r="D103" s="41"/>
      <c r="E103" s="42"/>
      <c r="F103" s="42"/>
      <c r="G103" s="42"/>
      <c r="H103" s="45"/>
      <c r="I103" s="43"/>
      <c r="J103" s="43"/>
      <c r="K103" s="50"/>
    </row>
    <row r="104" spans="1:11" x14ac:dyDescent="0.25">
      <c r="A104" s="110"/>
      <c r="B104" s="41"/>
      <c r="C104" s="41"/>
      <c r="D104" s="41"/>
      <c r="E104" s="42"/>
      <c r="F104" s="42"/>
      <c r="G104" s="42"/>
      <c r="H104" s="45"/>
      <c r="I104" s="43"/>
      <c r="J104" s="43"/>
      <c r="K104" s="50"/>
    </row>
    <row r="105" spans="1:11" x14ac:dyDescent="0.25">
      <c r="A105" s="110"/>
      <c r="B105" s="41"/>
      <c r="C105" s="41"/>
      <c r="D105" s="41"/>
      <c r="E105" s="42"/>
      <c r="F105" s="42"/>
      <c r="G105" s="42"/>
      <c r="H105" s="45"/>
      <c r="I105" s="43"/>
      <c r="J105" s="43"/>
      <c r="K105" s="44"/>
    </row>
  </sheetData>
  <autoFilter ref="A7:K7"/>
  <mergeCells count="2">
    <mergeCell ref="D14:D15"/>
    <mergeCell ref="D8:D13"/>
  </mergeCells>
  <conditionalFormatting sqref="D3">
    <cfRule type="cellIs" dxfId="4" priority="1" stopIfTrue="1" operator="equal">
      <formula>0</formula>
    </cfRule>
  </conditionalFormatting>
  <dataValidations count="6">
    <dataValidation type="list" allowBlank="1" showInputMessage="1" showErrorMessage="1" sqref="B103:B105">
      <formula1>IF(A103="WP1", P2WP1, IF(A103="WP2",P2WP2,IF(A103="WP3",P2WP3,IF(A103="WP4",P2WP4,IF(A103="WP5",P2WP5,IF(A103="WP6",P2WP6,0))))))</formula1>
    </dataValidation>
    <dataValidation type="list" allowBlank="1" showInputMessage="1" showErrorMessage="1" sqref="F46:F105 E8:E16 E18:E45">
      <formula1>Tender</formula1>
    </dataValidation>
    <dataValidation type="list" allowBlank="1" showInputMessage="1" showErrorMessage="1" sqref="A8:A16 A18:A105">
      <formula1>"WP1,WP2,WP3,WP4,WP5,WP6"</formula1>
    </dataValidation>
    <dataValidation type="list" allowBlank="1" showInputMessage="1" showErrorMessage="1" sqref="C8:C16 C18:C105">
      <formula1>BL</formula1>
    </dataValidation>
    <dataValidation type="list" allowBlank="1" showInputMessage="1" showErrorMessage="1" sqref="B8:B16 B18:B102">
      <formula1>IF(A8="WP1", P6WP1, IF(A8="WP2",P6WP2,IF(A8="WP3",P6WP3,IF(A8="WP4",P6WP4,IF(A8="WP5",P6WP5,IF(A8="WP6",P6WP6,0))))))</formula1>
    </dataValidation>
    <dataValidation type="date" allowBlank="1" showInputMessage="1" showErrorMessage="1" errorTitle="Please insert a valid data" error="Please insert a valid data" sqref="H8:J102">
      <formula1>41640</formula1>
      <formula2>45291</formula2>
    </dataValidation>
  </dataValidations>
  <pageMargins left="0.70866141732283472" right="0.70866141732283472" top="0.74803149606299213" bottom="0.74803149606299213" header="0.31496062992125984" footer="0.31496062992125984"/>
  <pageSetup paperSize="9" scale="55" fitToHeight="7" orientation="landscape" r:id="rId1"/>
  <headerFooter>
    <oddHeader>&amp;L&amp;F&amp;R&amp;12Interreg V-A Greece-Bulgaria 2014-2020 Cooperation Programme</oddHeader>
    <oddFooter>&amp;R&amp;12Page &amp;P of &amp;N</oddFooter>
  </headerFooter>
  <rowBreaks count="1" manualBreakCount="1">
    <brk id="8" max="16383"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79998168889431442"/>
    <pageSetUpPr fitToPage="1"/>
  </sheetPr>
  <dimension ref="A1:L106"/>
  <sheetViews>
    <sheetView view="pageBreakPreview" topLeftCell="F1" zoomScale="115" zoomScaleSheetLayoutView="115" workbookViewId="0">
      <selection activeCell="S10" sqref="S10"/>
    </sheetView>
  </sheetViews>
  <sheetFormatPr defaultRowHeight="15" x14ac:dyDescent="0.25"/>
  <cols>
    <col min="1" max="1" width="7" customWidth="1"/>
    <col min="2" max="2" width="9.7109375" customWidth="1"/>
    <col min="3" max="3" width="21.28515625" customWidth="1"/>
    <col min="4" max="4" width="53.7109375" customWidth="1"/>
    <col min="5" max="5" width="13.28515625" customWidth="1"/>
    <col min="6" max="6" width="18.85546875" customWidth="1"/>
    <col min="7" max="7" width="17.28515625" customWidth="1"/>
    <col min="8" max="10" width="13.7109375" style="107" customWidth="1"/>
    <col min="11" max="11" width="12" customWidth="1"/>
    <col min="12" max="12" width="36" customWidth="1"/>
  </cols>
  <sheetData>
    <row r="1" spans="1:12" ht="31.5" x14ac:dyDescent="0.25">
      <c r="B1" s="123"/>
      <c r="C1" s="55" t="s">
        <v>482</v>
      </c>
      <c r="D1" s="144" t="str">
        <f>'Cover Page'!C39</f>
        <v>Association of Rhodope Municipalities</v>
      </c>
      <c r="E1" s="123"/>
      <c r="F1" s="125" t="s">
        <v>462</v>
      </c>
      <c r="G1" s="126">
        <f>'Cover Page'!E19</f>
        <v>43040</v>
      </c>
      <c r="H1" s="123"/>
      <c r="I1" s="123"/>
      <c r="J1" s="123"/>
      <c r="K1" s="123"/>
      <c r="L1" s="123"/>
    </row>
    <row r="2" spans="1:12" ht="15.75" x14ac:dyDescent="0.25">
      <c r="A2" s="35"/>
      <c r="B2" s="127"/>
      <c r="C2" s="55" t="s">
        <v>455</v>
      </c>
      <c r="D2" s="124" t="str">
        <f>'Cover Page'!H39</f>
        <v>Bulgaria</v>
      </c>
      <c r="E2" s="123"/>
      <c r="F2" s="125" t="s">
        <v>463</v>
      </c>
      <c r="G2" s="126">
        <f>'Cover Page'!G19</f>
        <v>43769</v>
      </c>
      <c r="H2" s="123"/>
      <c r="I2" s="123"/>
      <c r="J2" s="123"/>
      <c r="K2" s="123"/>
      <c r="L2" s="123"/>
    </row>
    <row r="3" spans="1:12" ht="31.5" x14ac:dyDescent="0.25">
      <c r="A3" s="35"/>
      <c r="B3" s="127"/>
      <c r="C3" s="55" t="s">
        <v>475</v>
      </c>
      <c r="D3" s="128">
        <f>'Cover Page'!I39</f>
        <v>51282</v>
      </c>
      <c r="E3" s="123"/>
      <c r="F3" s="125" t="s">
        <v>464</v>
      </c>
      <c r="G3" s="129">
        <f>'Cover Page'!I19</f>
        <v>23.950718685831621</v>
      </c>
      <c r="H3" s="123"/>
      <c r="I3" s="123"/>
      <c r="J3" s="123"/>
      <c r="K3" s="123"/>
      <c r="L3" s="123"/>
    </row>
    <row r="4" spans="1:12" ht="31.5" x14ac:dyDescent="0.25">
      <c r="A4" s="35"/>
      <c r="B4" s="127"/>
      <c r="C4" s="55" t="s">
        <v>460</v>
      </c>
      <c r="D4" s="130">
        <f>SUM(G8:G106)</f>
        <v>51282</v>
      </c>
      <c r="E4" s="123"/>
      <c r="F4" s="125" t="s">
        <v>456</v>
      </c>
      <c r="G4" s="126">
        <f>'Cover Page'!G29</f>
        <v>43220</v>
      </c>
      <c r="H4" s="123"/>
      <c r="I4" s="123"/>
      <c r="J4" s="123"/>
      <c r="K4" s="123"/>
      <c r="L4" s="123"/>
    </row>
    <row r="5" spans="1:12" ht="15.75" x14ac:dyDescent="0.25">
      <c r="A5" s="35"/>
      <c r="B5" s="127"/>
      <c r="C5" s="123"/>
      <c r="D5" s="123"/>
      <c r="E5" s="123"/>
      <c r="F5" s="123"/>
      <c r="G5" s="123"/>
      <c r="H5" s="123"/>
      <c r="I5" s="123"/>
      <c r="J5" s="123"/>
      <c r="K5" s="123"/>
      <c r="L5" s="123"/>
    </row>
    <row r="6" spans="1:12" ht="15.75" x14ac:dyDescent="0.25">
      <c r="A6" s="35"/>
      <c r="B6" s="127"/>
      <c r="C6" s="123"/>
      <c r="D6" s="123"/>
      <c r="E6" s="123"/>
      <c r="F6" s="123"/>
      <c r="G6" s="123"/>
      <c r="H6" s="123"/>
      <c r="I6" s="123"/>
      <c r="J6" s="123"/>
      <c r="K6" s="123"/>
      <c r="L6" s="123"/>
    </row>
    <row r="7" spans="1:12" ht="78.75" x14ac:dyDescent="0.25">
      <c r="A7" s="131" t="s">
        <v>60</v>
      </c>
      <c r="B7" s="132" t="s">
        <v>61</v>
      </c>
      <c r="C7" s="131" t="s">
        <v>62</v>
      </c>
      <c r="D7" s="131" t="s">
        <v>436</v>
      </c>
      <c r="E7" s="131" t="s">
        <v>430</v>
      </c>
      <c r="F7" s="131" t="s">
        <v>431</v>
      </c>
      <c r="G7" s="133" t="s">
        <v>442</v>
      </c>
      <c r="H7" s="133" t="s">
        <v>474</v>
      </c>
      <c r="I7" s="133" t="s">
        <v>438</v>
      </c>
      <c r="J7" s="133" t="s">
        <v>439</v>
      </c>
      <c r="K7" s="133" t="s">
        <v>461</v>
      </c>
      <c r="L7" s="134" t="s">
        <v>435</v>
      </c>
    </row>
    <row r="8" spans="1:12" s="107" customFormat="1" ht="105" x14ac:dyDescent="0.25">
      <c r="A8" s="139" t="s">
        <v>440</v>
      </c>
      <c r="B8" s="109" t="s">
        <v>178</v>
      </c>
      <c r="C8" s="136" t="s">
        <v>427</v>
      </c>
      <c r="D8" s="109" t="s">
        <v>593</v>
      </c>
      <c r="E8" s="119" t="s">
        <v>443</v>
      </c>
      <c r="F8" s="137" t="s">
        <v>552</v>
      </c>
      <c r="G8" s="141">
        <v>9100</v>
      </c>
      <c r="H8" s="232">
        <v>43296</v>
      </c>
      <c r="I8" s="232">
        <v>43327</v>
      </c>
      <c r="J8" s="232">
        <v>43358</v>
      </c>
      <c r="K8" s="118">
        <v>2</v>
      </c>
      <c r="L8" s="119" t="s">
        <v>558</v>
      </c>
    </row>
    <row r="9" spans="1:12" ht="30" x14ac:dyDescent="0.25">
      <c r="A9" s="135" t="s">
        <v>437</v>
      </c>
      <c r="B9" s="111" t="s">
        <v>157</v>
      </c>
      <c r="C9" s="136" t="s">
        <v>427</v>
      </c>
      <c r="D9" s="337" t="s">
        <v>593</v>
      </c>
      <c r="E9" s="119" t="s">
        <v>444</v>
      </c>
      <c r="F9" s="148" t="s">
        <v>552</v>
      </c>
      <c r="G9" s="143">
        <v>4500</v>
      </c>
      <c r="H9" s="232">
        <v>43344</v>
      </c>
      <c r="I9" s="232">
        <v>43373</v>
      </c>
      <c r="J9" s="232">
        <v>43404</v>
      </c>
      <c r="K9" s="118">
        <v>2</v>
      </c>
      <c r="L9" s="119" t="s">
        <v>594</v>
      </c>
    </row>
    <row r="10" spans="1:12" ht="30" x14ac:dyDescent="0.25">
      <c r="A10" s="135" t="s">
        <v>437</v>
      </c>
      <c r="B10" s="111" t="s">
        <v>181</v>
      </c>
      <c r="C10" s="136" t="s">
        <v>427</v>
      </c>
      <c r="D10" s="341"/>
      <c r="E10" s="119" t="s">
        <v>444</v>
      </c>
      <c r="F10" s="148" t="s">
        <v>552</v>
      </c>
      <c r="G10" s="141">
        <v>6000</v>
      </c>
      <c r="H10" s="232">
        <v>43344</v>
      </c>
      <c r="I10" s="232">
        <v>43373</v>
      </c>
      <c r="J10" s="232">
        <v>43404</v>
      </c>
      <c r="K10" s="118">
        <v>2</v>
      </c>
      <c r="L10" s="119" t="s">
        <v>594</v>
      </c>
    </row>
    <row r="11" spans="1:12" ht="30" x14ac:dyDescent="0.25">
      <c r="A11" s="139" t="s">
        <v>441</v>
      </c>
      <c r="B11" s="111" t="s">
        <v>158</v>
      </c>
      <c r="C11" s="136" t="s">
        <v>427</v>
      </c>
      <c r="D11" s="338"/>
      <c r="E11" s="119" t="s">
        <v>444</v>
      </c>
      <c r="F11" s="148" t="s">
        <v>552</v>
      </c>
      <c r="G11" s="141">
        <v>6000</v>
      </c>
      <c r="H11" s="232">
        <v>43344</v>
      </c>
      <c r="I11" s="232">
        <v>43373</v>
      </c>
      <c r="J11" s="232">
        <v>43404</v>
      </c>
      <c r="K11" s="118">
        <v>2</v>
      </c>
      <c r="L11" s="119" t="s">
        <v>594</v>
      </c>
    </row>
    <row r="12" spans="1:12" ht="30" customHeight="1" x14ac:dyDescent="0.25">
      <c r="A12" s="139" t="s">
        <v>441</v>
      </c>
      <c r="B12" s="109" t="s">
        <v>194</v>
      </c>
      <c r="C12" s="136" t="s">
        <v>427</v>
      </c>
      <c r="D12" s="109" t="s">
        <v>643</v>
      </c>
      <c r="E12" s="109" t="s">
        <v>473</v>
      </c>
      <c r="F12" s="209" t="s">
        <v>644</v>
      </c>
      <c r="G12" s="141">
        <v>260</v>
      </c>
      <c r="H12" s="117"/>
      <c r="I12" s="117"/>
      <c r="J12" s="117"/>
      <c r="K12" s="118"/>
      <c r="L12" s="119" t="s">
        <v>594</v>
      </c>
    </row>
    <row r="13" spans="1:12" ht="30" x14ac:dyDescent="0.25">
      <c r="A13" s="69" t="s">
        <v>423</v>
      </c>
      <c r="B13" s="37" t="s">
        <v>153</v>
      </c>
      <c r="C13" s="70" t="s">
        <v>424</v>
      </c>
      <c r="D13" s="109" t="s">
        <v>643</v>
      </c>
      <c r="E13" s="109" t="s">
        <v>473</v>
      </c>
      <c r="F13" s="209" t="s">
        <v>644</v>
      </c>
      <c r="G13" s="40">
        <v>3600</v>
      </c>
      <c r="H13" s="108"/>
      <c r="I13" s="108"/>
      <c r="J13" s="108"/>
      <c r="K13" s="51"/>
      <c r="L13" s="119" t="s">
        <v>594</v>
      </c>
    </row>
    <row r="14" spans="1:12" ht="30" customHeight="1" x14ac:dyDescent="0.25">
      <c r="A14" s="69" t="s">
        <v>423</v>
      </c>
      <c r="B14" s="37" t="s">
        <v>165</v>
      </c>
      <c r="C14" s="70" t="s">
        <v>427</v>
      </c>
      <c r="D14" s="337" t="s">
        <v>593</v>
      </c>
      <c r="E14" s="109" t="s">
        <v>473</v>
      </c>
      <c r="F14" s="148" t="s">
        <v>552</v>
      </c>
      <c r="G14" s="40">
        <v>3250</v>
      </c>
      <c r="H14" s="108"/>
      <c r="I14" s="108"/>
      <c r="J14" s="108"/>
      <c r="K14" s="51"/>
      <c r="L14" s="119" t="s">
        <v>594</v>
      </c>
    </row>
    <row r="15" spans="1:12" ht="64.5" customHeight="1" x14ac:dyDescent="0.25">
      <c r="A15" s="69" t="s">
        <v>423</v>
      </c>
      <c r="B15" s="37" t="s">
        <v>165</v>
      </c>
      <c r="C15" s="70" t="s">
        <v>427</v>
      </c>
      <c r="D15" s="338"/>
      <c r="E15" s="109" t="s">
        <v>473</v>
      </c>
      <c r="F15" s="148" t="s">
        <v>552</v>
      </c>
      <c r="G15" s="40">
        <v>1000</v>
      </c>
      <c r="H15" s="108"/>
      <c r="I15" s="108"/>
      <c r="J15" s="108"/>
      <c r="K15" s="51"/>
      <c r="L15" s="119" t="s">
        <v>594</v>
      </c>
    </row>
    <row r="16" spans="1:12" ht="30" x14ac:dyDescent="0.25">
      <c r="A16" s="69" t="s">
        <v>440</v>
      </c>
      <c r="B16" s="37" t="s">
        <v>178</v>
      </c>
      <c r="C16" s="70" t="s">
        <v>424</v>
      </c>
      <c r="D16" s="109" t="s">
        <v>643</v>
      </c>
      <c r="E16" s="109" t="s">
        <v>473</v>
      </c>
      <c r="F16" s="209" t="s">
        <v>644</v>
      </c>
      <c r="G16" s="40">
        <v>1600</v>
      </c>
      <c r="H16" s="108"/>
      <c r="I16" s="108"/>
      <c r="J16" s="108"/>
      <c r="K16" s="51"/>
      <c r="L16" s="119" t="s">
        <v>594</v>
      </c>
    </row>
    <row r="17" spans="1:12" ht="30" x14ac:dyDescent="0.25">
      <c r="A17" s="69" t="s">
        <v>440</v>
      </c>
      <c r="B17" s="37" t="s">
        <v>178</v>
      </c>
      <c r="C17" s="70" t="s">
        <v>424</v>
      </c>
      <c r="D17" s="109" t="s">
        <v>643</v>
      </c>
      <c r="E17" s="109" t="s">
        <v>473</v>
      </c>
      <c r="F17" s="209" t="s">
        <v>644</v>
      </c>
      <c r="G17" s="40">
        <v>2000</v>
      </c>
      <c r="H17" s="108"/>
      <c r="I17" s="108"/>
      <c r="J17" s="108"/>
      <c r="K17" s="51"/>
      <c r="L17" s="119" t="s">
        <v>594</v>
      </c>
    </row>
    <row r="18" spans="1:12" ht="30" x14ac:dyDescent="0.25">
      <c r="A18" s="69" t="s">
        <v>465</v>
      </c>
      <c r="B18" s="37" t="s">
        <v>203</v>
      </c>
      <c r="C18" s="70" t="s">
        <v>424</v>
      </c>
      <c r="D18" s="109" t="s">
        <v>643</v>
      </c>
      <c r="E18" s="109" t="s">
        <v>473</v>
      </c>
      <c r="F18" s="209" t="s">
        <v>644</v>
      </c>
      <c r="G18" s="40">
        <v>3600</v>
      </c>
      <c r="H18" s="108"/>
      <c r="I18" s="108"/>
      <c r="J18" s="108"/>
      <c r="K18" s="51"/>
      <c r="L18" s="119" t="s">
        <v>594</v>
      </c>
    </row>
    <row r="19" spans="1:12" ht="30" x14ac:dyDescent="0.25">
      <c r="A19" s="69" t="s">
        <v>437</v>
      </c>
      <c r="B19" s="37" t="s">
        <v>157</v>
      </c>
      <c r="C19" s="70" t="s">
        <v>424</v>
      </c>
      <c r="D19" s="109" t="s">
        <v>643</v>
      </c>
      <c r="E19" s="109" t="s">
        <v>473</v>
      </c>
      <c r="F19" s="209" t="s">
        <v>644</v>
      </c>
      <c r="G19" s="40">
        <v>1800</v>
      </c>
      <c r="H19" s="108"/>
      <c r="I19" s="108"/>
      <c r="J19" s="108"/>
      <c r="K19" s="51"/>
      <c r="L19" s="119" t="s">
        <v>594</v>
      </c>
    </row>
    <row r="20" spans="1:12" ht="30" x14ac:dyDescent="0.25">
      <c r="A20" s="69" t="s">
        <v>437</v>
      </c>
      <c r="B20" s="37" t="s">
        <v>181</v>
      </c>
      <c r="C20" s="70" t="s">
        <v>424</v>
      </c>
      <c r="D20" s="109" t="s">
        <v>643</v>
      </c>
      <c r="E20" s="109" t="s">
        <v>473</v>
      </c>
      <c r="F20" s="209" t="s">
        <v>644</v>
      </c>
      <c r="G20" s="40">
        <v>900</v>
      </c>
      <c r="H20" s="108"/>
      <c r="I20" s="108"/>
      <c r="J20" s="108"/>
      <c r="K20" s="51"/>
      <c r="L20" s="119" t="s">
        <v>594</v>
      </c>
    </row>
    <row r="21" spans="1:12" ht="30" x14ac:dyDescent="0.25">
      <c r="A21" s="69" t="s">
        <v>441</v>
      </c>
      <c r="B21" s="37" t="s">
        <v>170</v>
      </c>
      <c r="C21" s="70" t="s">
        <v>424</v>
      </c>
      <c r="D21" s="109" t="s">
        <v>643</v>
      </c>
      <c r="E21" s="109" t="s">
        <v>473</v>
      </c>
      <c r="F21" s="209" t="s">
        <v>644</v>
      </c>
      <c r="G21" s="40">
        <v>2000</v>
      </c>
      <c r="H21" s="108"/>
      <c r="I21" s="108"/>
      <c r="J21" s="108"/>
      <c r="K21" s="51"/>
      <c r="L21" s="119" t="s">
        <v>594</v>
      </c>
    </row>
    <row r="22" spans="1:12" ht="30" x14ac:dyDescent="0.25">
      <c r="A22" s="69" t="s">
        <v>441</v>
      </c>
      <c r="B22" s="37" t="s">
        <v>194</v>
      </c>
      <c r="C22" s="70" t="s">
        <v>424</v>
      </c>
      <c r="D22" s="109" t="s">
        <v>643</v>
      </c>
      <c r="E22" s="109" t="s">
        <v>473</v>
      </c>
      <c r="F22" s="209" t="s">
        <v>644</v>
      </c>
      <c r="G22" s="40">
        <v>3200</v>
      </c>
      <c r="H22" s="108"/>
      <c r="I22" s="108"/>
      <c r="J22" s="108"/>
      <c r="K22" s="51"/>
      <c r="L22" s="119" t="s">
        <v>594</v>
      </c>
    </row>
    <row r="23" spans="1:12" ht="30" x14ac:dyDescent="0.25">
      <c r="A23" s="69" t="s">
        <v>440</v>
      </c>
      <c r="B23" s="37" t="s">
        <v>178</v>
      </c>
      <c r="C23" s="70" t="s">
        <v>425</v>
      </c>
      <c r="D23" s="109" t="s">
        <v>643</v>
      </c>
      <c r="E23" s="109" t="s">
        <v>473</v>
      </c>
      <c r="F23" s="209" t="s">
        <v>644</v>
      </c>
      <c r="G23" s="40">
        <v>790</v>
      </c>
      <c r="H23" s="108"/>
      <c r="I23" s="108"/>
      <c r="J23" s="108"/>
      <c r="K23" s="51"/>
      <c r="L23" s="119" t="s">
        <v>594</v>
      </c>
    </row>
    <row r="24" spans="1:12" ht="30" x14ac:dyDescent="0.25">
      <c r="A24" s="69" t="s">
        <v>465</v>
      </c>
      <c r="B24" s="37" t="s">
        <v>203</v>
      </c>
      <c r="C24" s="70" t="s">
        <v>425</v>
      </c>
      <c r="D24" s="109" t="s">
        <v>643</v>
      </c>
      <c r="E24" s="109" t="s">
        <v>473</v>
      </c>
      <c r="F24" s="209" t="s">
        <v>644</v>
      </c>
      <c r="G24" s="40">
        <v>1132</v>
      </c>
      <c r="H24" s="108"/>
      <c r="I24" s="108"/>
      <c r="J24" s="108"/>
      <c r="K24" s="51"/>
      <c r="L24" s="119" t="s">
        <v>594</v>
      </c>
    </row>
    <row r="25" spans="1:12" ht="30" x14ac:dyDescent="0.25">
      <c r="A25" s="69" t="s">
        <v>437</v>
      </c>
      <c r="B25" s="37" t="s">
        <v>157</v>
      </c>
      <c r="C25" s="70" t="s">
        <v>425</v>
      </c>
      <c r="D25" s="109" t="s">
        <v>643</v>
      </c>
      <c r="E25" s="109" t="s">
        <v>473</v>
      </c>
      <c r="F25" s="209" t="s">
        <v>644</v>
      </c>
      <c r="G25" s="40">
        <v>100</v>
      </c>
      <c r="H25" s="108"/>
      <c r="I25" s="108"/>
      <c r="J25" s="108"/>
      <c r="K25" s="51"/>
      <c r="L25" s="119" t="s">
        <v>594</v>
      </c>
    </row>
    <row r="26" spans="1:12" ht="30" x14ac:dyDescent="0.25">
      <c r="A26" s="69" t="s">
        <v>423</v>
      </c>
      <c r="B26" s="37" t="s">
        <v>153</v>
      </c>
      <c r="C26" s="70" t="s">
        <v>426</v>
      </c>
      <c r="D26" s="109" t="s">
        <v>643</v>
      </c>
      <c r="E26" s="109" t="s">
        <v>473</v>
      </c>
      <c r="F26" s="209" t="s">
        <v>644</v>
      </c>
      <c r="G26" s="40">
        <v>100</v>
      </c>
      <c r="H26" s="108"/>
      <c r="I26" s="108"/>
      <c r="J26" s="108"/>
      <c r="K26" s="51"/>
      <c r="L26" s="119" t="s">
        <v>594</v>
      </c>
    </row>
    <row r="27" spans="1:12" ht="30" x14ac:dyDescent="0.25">
      <c r="A27" s="69" t="s">
        <v>423</v>
      </c>
      <c r="B27" s="37" t="s">
        <v>189</v>
      </c>
      <c r="C27" s="70" t="s">
        <v>426</v>
      </c>
      <c r="D27" s="109" t="s">
        <v>643</v>
      </c>
      <c r="E27" s="109" t="s">
        <v>473</v>
      </c>
      <c r="F27" s="209" t="s">
        <v>644</v>
      </c>
      <c r="G27" s="40">
        <v>0</v>
      </c>
      <c r="H27" s="108"/>
      <c r="I27" s="108"/>
      <c r="J27" s="108"/>
      <c r="K27" s="51"/>
      <c r="L27" s="119" t="s">
        <v>594</v>
      </c>
    </row>
    <row r="28" spans="1:12" ht="30" x14ac:dyDescent="0.25">
      <c r="A28" s="69" t="s">
        <v>423</v>
      </c>
      <c r="B28" s="37" t="s">
        <v>189</v>
      </c>
      <c r="C28" s="70" t="s">
        <v>426</v>
      </c>
      <c r="D28" s="109" t="s">
        <v>643</v>
      </c>
      <c r="E28" s="109" t="s">
        <v>473</v>
      </c>
      <c r="F28" s="209" t="s">
        <v>644</v>
      </c>
      <c r="G28" s="40">
        <v>0</v>
      </c>
      <c r="H28" s="108"/>
      <c r="I28" s="108"/>
      <c r="J28" s="108"/>
      <c r="K28" s="51"/>
      <c r="L28" s="119" t="s">
        <v>594</v>
      </c>
    </row>
    <row r="29" spans="1:12" ht="30" x14ac:dyDescent="0.25">
      <c r="A29" s="69" t="s">
        <v>423</v>
      </c>
      <c r="B29" s="37" t="s">
        <v>189</v>
      </c>
      <c r="C29" s="70" t="s">
        <v>426</v>
      </c>
      <c r="D29" s="109" t="s">
        <v>643</v>
      </c>
      <c r="E29" s="109" t="s">
        <v>473</v>
      </c>
      <c r="F29" s="209" t="s">
        <v>644</v>
      </c>
      <c r="G29" s="40">
        <v>120</v>
      </c>
      <c r="H29" s="108"/>
      <c r="I29" s="108"/>
      <c r="J29" s="108"/>
      <c r="K29" s="51"/>
      <c r="L29" s="119" t="s">
        <v>594</v>
      </c>
    </row>
    <row r="30" spans="1:12" ht="30" x14ac:dyDescent="0.25">
      <c r="A30" s="69" t="s">
        <v>441</v>
      </c>
      <c r="B30" s="37" t="s">
        <v>194</v>
      </c>
      <c r="C30" s="70" t="s">
        <v>426</v>
      </c>
      <c r="D30" s="109" t="s">
        <v>643</v>
      </c>
      <c r="E30" s="109" t="s">
        <v>473</v>
      </c>
      <c r="F30" s="209" t="s">
        <v>644</v>
      </c>
      <c r="G30" s="40">
        <v>80</v>
      </c>
      <c r="H30" s="108"/>
      <c r="I30" s="108"/>
      <c r="J30" s="108"/>
      <c r="K30" s="51"/>
      <c r="L30" s="119" t="s">
        <v>594</v>
      </c>
    </row>
    <row r="31" spans="1:12" ht="30" x14ac:dyDescent="0.25">
      <c r="A31" s="69" t="s">
        <v>646</v>
      </c>
      <c r="B31" s="37" t="s">
        <v>206</v>
      </c>
      <c r="C31" s="70" t="s">
        <v>426</v>
      </c>
      <c r="D31" s="109" t="s">
        <v>643</v>
      </c>
      <c r="E31" s="109" t="s">
        <v>473</v>
      </c>
      <c r="F31" s="209" t="s">
        <v>644</v>
      </c>
      <c r="G31" s="40">
        <v>110</v>
      </c>
      <c r="H31" s="108"/>
      <c r="I31" s="108"/>
      <c r="J31" s="108"/>
      <c r="K31" s="51"/>
      <c r="L31" s="119" t="s">
        <v>594</v>
      </c>
    </row>
    <row r="32" spans="1:12" ht="30" x14ac:dyDescent="0.25">
      <c r="A32" s="69" t="s">
        <v>647</v>
      </c>
      <c r="B32" s="37" t="s">
        <v>648</v>
      </c>
      <c r="C32" s="70" t="s">
        <v>426</v>
      </c>
      <c r="D32" s="109" t="s">
        <v>643</v>
      </c>
      <c r="E32" s="109" t="s">
        <v>473</v>
      </c>
      <c r="F32" s="209" t="s">
        <v>644</v>
      </c>
      <c r="G32" s="40">
        <v>40</v>
      </c>
      <c r="H32" s="108"/>
      <c r="I32" s="108"/>
      <c r="J32" s="108"/>
      <c r="K32" s="51"/>
      <c r="L32" s="119" t="s">
        <v>594</v>
      </c>
    </row>
    <row r="33" spans="1:12" x14ac:dyDescent="0.25">
      <c r="A33" s="69"/>
      <c r="B33" s="37"/>
      <c r="C33" s="70"/>
      <c r="D33" s="37"/>
      <c r="E33" s="37"/>
      <c r="F33" s="29"/>
      <c r="G33" s="40"/>
      <c r="H33" s="108"/>
      <c r="I33" s="108"/>
      <c r="J33" s="108"/>
      <c r="K33" s="51"/>
      <c r="L33" s="29"/>
    </row>
    <row r="34" spans="1:12" x14ac:dyDescent="0.25">
      <c r="A34" s="69"/>
      <c r="B34" s="37"/>
      <c r="C34" s="70"/>
      <c r="D34" s="37"/>
      <c r="E34" s="37"/>
      <c r="F34" s="29"/>
      <c r="G34" s="40"/>
      <c r="H34" s="108"/>
      <c r="I34" s="108"/>
      <c r="J34" s="108"/>
      <c r="K34" s="51"/>
      <c r="L34" s="29"/>
    </row>
    <row r="35" spans="1:12" x14ac:dyDescent="0.25">
      <c r="A35" s="69"/>
      <c r="B35" s="37"/>
      <c r="C35" s="70"/>
      <c r="D35" s="37"/>
      <c r="E35" s="37"/>
      <c r="F35" s="29"/>
      <c r="G35" s="40"/>
      <c r="H35" s="108"/>
      <c r="I35" s="108"/>
      <c r="J35" s="108"/>
      <c r="K35" s="51"/>
      <c r="L35" s="29"/>
    </row>
    <row r="36" spans="1:12" x14ac:dyDescent="0.25">
      <c r="A36" s="69"/>
      <c r="B36" s="37"/>
      <c r="C36" s="70"/>
      <c r="D36" s="37"/>
      <c r="E36" s="37"/>
      <c r="F36" s="29"/>
      <c r="G36" s="40"/>
      <c r="H36" s="108"/>
      <c r="I36" s="108"/>
      <c r="J36" s="108"/>
      <c r="K36" s="51"/>
      <c r="L36" s="29"/>
    </row>
    <row r="37" spans="1:12" x14ac:dyDescent="0.25">
      <c r="A37" s="69"/>
      <c r="B37" s="37"/>
      <c r="C37" s="70"/>
      <c r="D37" s="37"/>
      <c r="E37" s="37"/>
      <c r="F37" s="29"/>
      <c r="G37" s="40"/>
      <c r="H37" s="108"/>
      <c r="I37" s="108"/>
      <c r="J37" s="108"/>
      <c r="K37" s="51"/>
      <c r="L37" s="29"/>
    </row>
    <row r="38" spans="1:12" x14ac:dyDescent="0.25">
      <c r="A38" s="69"/>
      <c r="B38" s="37"/>
      <c r="C38" s="70"/>
      <c r="D38" s="37"/>
      <c r="E38" s="37"/>
      <c r="F38" s="29"/>
      <c r="G38" s="40"/>
      <c r="H38" s="108"/>
      <c r="I38" s="108"/>
      <c r="J38" s="108"/>
      <c r="K38" s="51"/>
      <c r="L38" s="29"/>
    </row>
    <row r="39" spans="1:12" x14ac:dyDescent="0.25">
      <c r="A39" s="69"/>
      <c r="B39" s="37"/>
      <c r="C39" s="70"/>
      <c r="D39" s="37"/>
      <c r="E39" s="37"/>
      <c r="F39" s="29"/>
      <c r="G39" s="29"/>
      <c r="H39" s="40"/>
      <c r="I39" s="108"/>
      <c r="J39" s="108"/>
      <c r="K39" s="51"/>
      <c r="L39" s="29"/>
    </row>
    <row r="40" spans="1:12" x14ac:dyDescent="0.25">
      <c r="A40" s="69"/>
      <c r="B40" s="37"/>
      <c r="C40" s="70"/>
      <c r="D40" s="37"/>
      <c r="E40" s="37"/>
      <c r="F40" s="29"/>
      <c r="G40" s="29"/>
      <c r="H40" s="40"/>
      <c r="I40" s="108"/>
      <c r="J40" s="108"/>
      <c r="K40" s="51"/>
      <c r="L40" s="29"/>
    </row>
    <row r="41" spans="1:12" x14ac:dyDescent="0.25">
      <c r="A41" s="69"/>
      <c r="B41" s="37"/>
      <c r="C41" s="70"/>
      <c r="D41" s="37"/>
      <c r="E41" s="37"/>
      <c r="F41" s="29"/>
      <c r="G41" s="29"/>
      <c r="H41" s="40"/>
      <c r="I41" s="108"/>
      <c r="J41" s="108"/>
      <c r="K41" s="51"/>
      <c r="L41" s="29"/>
    </row>
    <row r="42" spans="1:12" x14ac:dyDescent="0.25">
      <c r="A42" s="69"/>
      <c r="B42" s="37"/>
      <c r="C42" s="70"/>
      <c r="D42" s="37"/>
      <c r="E42" s="37"/>
      <c r="F42" s="29"/>
      <c r="G42" s="29"/>
      <c r="H42" s="40"/>
      <c r="I42" s="108"/>
      <c r="J42" s="108"/>
      <c r="K42" s="51"/>
      <c r="L42" s="29"/>
    </row>
    <row r="43" spans="1:12" x14ac:dyDescent="0.25">
      <c r="A43" s="69"/>
      <c r="B43" s="37"/>
      <c r="C43" s="70"/>
      <c r="D43" s="37"/>
      <c r="E43" s="37"/>
      <c r="F43" s="29"/>
      <c r="G43" s="29"/>
      <c r="H43" s="40"/>
      <c r="I43" s="108"/>
      <c r="J43" s="108"/>
      <c r="K43" s="51"/>
      <c r="L43" s="29"/>
    </row>
    <row r="44" spans="1:12" x14ac:dyDescent="0.25">
      <c r="A44" s="69"/>
      <c r="B44" s="37"/>
      <c r="C44" s="70"/>
      <c r="D44" s="37"/>
      <c r="E44" s="37"/>
      <c r="F44" s="29"/>
      <c r="G44" s="29"/>
      <c r="H44" s="40"/>
      <c r="I44" s="108"/>
      <c r="J44" s="108"/>
      <c r="K44" s="51"/>
      <c r="L44" s="29"/>
    </row>
    <row r="45" spans="1:12" x14ac:dyDescent="0.25">
      <c r="A45" s="41"/>
      <c r="B45" s="41"/>
      <c r="C45" s="41"/>
      <c r="D45" s="41"/>
      <c r="E45" s="41"/>
      <c r="F45" s="42"/>
      <c r="G45" s="45"/>
      <c r="H45" s="45"/>
      <c r="I45" s="43"/>
      <c r="J45" s="43"/>
      <c r="K45" s="50"/>
    </row>
    <row r="46" spans="1:12" x14ac:dyDescent="0.25">
      <c r="A46" s="41"/>
      <c r="B46" s="41"/>
      <c r="C46" s="41"/>
      <c r="D46" s="41"/>
      <c r="E46" s="41"/>
      <c r="F46" s="42"/>
      <c r="G46" s="42"/>
      <c r="H46" s="45"/>
      <c r="I46" s="43"/>
      <c r="J46" s="43"/>
      <c r="K46" s="50"/>
    </row>
    <row r="47" spans="1:12" x14ac:dyDescent="0.25">
      <c r="A47" s="41"/>
      <c r="B47" s="41"/>
      <c r="C47" s="41"/>
      <c r="D47" s="41"/>
      <c r="E47" s="41"/>
      <c r="F47" s="42"/>
      <c r="G47" s="42"/>
      <c r="H47" s="45"/>
      <c r="I47" s="43"/>
      <c r="J47" s="43"/>
      <c r="K47" s="50"/>
    </row>
    <row r="48" spans="1:12" x14ac:dyDescent="0.25">
      <c r="A48" s="41"/>
      <c r="B48" s="41"/>
      <c r="C48" s="41"/>
      <c r="D48" s="41"/>
      <c r="E48" s="41"/>
      <c r="F48" s="42"/>
      <c r="G48" s="42"/>
      <c r="H48" s="45"/>
      <c r="I48" s="43"/>
      <c r="J48" s="43"/>
      <c r="K48" s="50"/>
    </row>
    <row r="49" spans="1:11" x14ac:dyDescent="0.25">
      <c r="A49" s="41"/>
      <c r="B49" s="41"/>
      <c r="C49" s="41"/>
      <c r="D49" s="41"/>
      <c r="E49" s="41"/>
      <c r="F49" s="42"/>
      <c r="G49" s="42"/>
      <c r="H49" s="45"/>
      <c r="I49" s="43"/>
      <c r="J49" s="43"/>
      <c r="K49" s="50"/>
    </row>
    <row r="50" spans="1:11" x14ac:dyDescent="0.25">
      <c r="A50" s="41"/>
      <c r="B50" s="41"/>
      <c r="C50" s="41"/>
      <c r="D50" s="41"/>
      <c r="E50" s="41"/>
      <c r="F50" s="42"/>
      <c r="G50" s="42"/>
      <c r="H50" s="45"/>
      <c r="I50" s="43"/>
      <c r="J50" s="43"/>
      <c r="K50" s="50"/>
    </row>
    <row r="51" spans="1:11" x14ac:dyDescent="0.25">
      <c r="A51" s="41"/>
      <c r="B51" s="41"/>
      <c r="C51" s="41"/>
      <c r="D51" s="41"/>
      <c r="E51" s="41"/>
      <c r="F51" s="42"/>
      <c r="G51" s="42"/>
      <c r="H51" s="45"/>
      <c r="I51" s="43"/>
      <c r="J51" s="43"/>
      <c r="K51" s="50"/>
    </row>
    <row r="52" spans="1:11" x14ac:dyDescent="0.25">
      <c r="A52" s="41"/>
      <c r="B52" s="41"/>
      <c r="C52" s="41"/>
      <c r="D52" s="41"/>
      <c r="E52" s="41"/>
      <c r="F52" s="42"/>
      <c r="G52" s="42"/>
      <c r="H52" s="45"/>
      <c r="I52" s="43"/>
      <c r="J52" s="43"/>
      <c r="K52" s="50"/>
    </row>
    <row r="53" spans="1:11" x14ac:dyDescent="0.25">
      <c r="A53" s="41"/>
      <c r="B53" s="41"/>
      <c r="C53" s="41"/>
      <c r="D53" s="41"/>
      <c r="E53" s="41"/>
      <c r="F53" s="42"/>
      <c r="G53" s="42"/>
      <c r="H53" s="45"/>
      <c r="I53" s="43"/>
      <c r="J53" s="43"/>
      <c r="K53" s="50"/>
    </row>
    <row r="54" spans="1:11" x14ac:dyDescent="0.25">
      <c r="A54" s="41"/>
      <c r="B54" s="41"/>
      <c r="C54" s="41"/>
      <c r="D54" s="41"/>
      <c r="E54" s="41"/>
      <c r="F54" s="42"/>
      <c r="G54" s="42"/>
      <c r="H54" s="45"/>
      <c r="I54" s="43"/>
      <c r="J54" s="43"/>
      <c r="K54" s="50"/>
    </row>
    <row r="55" spans="1:11" x14ac:dyDescent="0.25">
      <c r="A55" s="41"/>
      <c r="B55" s="41"/>
      <c r="C55" s="41"/>
      <c r="D55" s="41"/>
      <c r="E55" s="41"/>
      <c r="F55" s="42"/>
      <c r="G55" s="42"/>
      <c r="H55" s="45"/>
      <c r="I55" s="43"/>
      <c r="J55" s="43"/>
      <c r="K55" s="50"/>
    </row>
    <row r="56" spans="1:11" x14ac:dyDescent="0.25">
      <c r="A56" s="41"/>
      <c r="B56" s="41"/>
      <c r="C56" s="41"/>
      <c r="D56" s="41"/>
      <c r="E56" s="41"/>
      <c r="F56" s="42"/>
      <c r="G56" s="42"/>
      <c r="H56" s="45"/>
      <c r="I56" s="43"/>
      <c r="J56" s="43"/>
      <c r="K56" s="50"/>
    </row>
    <row r="57" spans="1:11" x14ac:dyDescent="0.25">
      <c r="A57" s="41"/>
      <c r="B57" s="41"/>
      <c r="C57" s="41"/>
      <c r="D57" s="41"/>
      <c r="E57" s="41"/>
      <c r="F57" s="42"/>
      <c r="G57" s="42"/>
      <c r="H57" s="45"/>
      <c r="I57" s="43"/>
      <c r="J57" s="43"/>
      <c r="K57" s="50"/>
    </row>
    <row r="58" spans="1:11" x14ac:dyDescent="0.25">
      <c r="A58" s="41"/>
      <c r="B58" s="41"/>
      <c r="C58" s="41"/>
      <c r="D58" s="41"/>
      <c r="E58" s="41"/>
      <c r="F58" s="42"/>
      <c r="G58" s="42"/>
      <c r="H58" s="45"/>
      <c r="I58" s="43"/>
      <c r="J58" s="43"/>
      <c r="K58" s="50"/>
    </row>
    <row r="59" spans="1:11" x14ac:dyDescent="0.25">
      <c r="A59" s="41"/>
      <c r="B59" s="41"/>
      <c r="C59" s="41"/>
      <c r="D59" s="41"/>
      <c r="E59" s="41"/>
      <c r="F59" s="42"/>
      <c r="G59" s="42"/>
      <c r="H59" s="45"/>
      <c r="I59" s="43"/>
      <c r="J59" s="43"/>
      <c r="K59" s="50"/>
    </row>
    <row r="60" spans="1:11" x14ac:dyDescent="0.25">
      <c r="A60" s="41"/>
      <c r="B60" s="41"/>
      <c r="C60" s="41"/>
      <c r="D60" s="41"/>
      <c r="E60" s="41"/>
      <c r="F60" s="42"/>
      <c r="G60" s="42"/>
      <c r="H60" s="45"/>
      <c r="I60" s="43"/>
      <c r="J60" s="43"/>
      <c r="K60" s="50"/>
    </row>
    <row r="61" spans="1:11" x14ac:dyDescent="0.25">
      <c r="A61" s="41"/>
      <c r="B61" s="41"/>
      <c r="C61" s="41"/>
      <c r="D61" s="41"/>
      <c r="E61" s="41"/>
      <c r="F61" s="42"/>
      <c r="G61" s="42"/>
      <c r="H61" s="45"/>
      <c r="I61" s="43"/>
      <c r="J61" s="43"/>
      <c r="K61" s="50"/>
    </row>
    <row r="62" spans="1:11" x14ac:dyDescent="0.25">
      <c r="A62" s="41"/>
      <c r="B62" s="41"/>
      <c r="C62" s="41"/>
      <c r="D62" s="41"/>
      <c r="E62" s="41"/>
      <c r="F62" s="42"/>
      <c r="G62" s="42"/>
      <c r="H62" s="45"/>
      <c r="I62" s="43"/>
      <c r="J62" s="43"/>
      <c r="K62" s="50"/>
    </row>
    <row r="63" spans="1:11" x14ac:dyDescent="0.25">
      <c r="A63" s="41"/>
      <c r="B63" s="41"/>
      <c r="C63" s="41"/>
      <c r="D63" s="41"/>
      <c r="E63" s="41"/>
      <c r="F63" s="42"/>
      <c r="G63" s="42"/>
      <c r="H63" s="45"/>
      <c r="I63" s="43"/>
      <c r="J63" s="43"/>
      <c r="K63" s="50"/>
    </row>
    <row r="64" spans="1:11" x14ac:dyDescent="0.25">
      <c r="A64" s="41"/>
      <c r="B64" s="41"/>
      <c r="C64" s="41"/>
      <c r="D64" s="41"/>
      <c r="E64" s="41"/>
      <c r="F64" s="42"/>
      <c r="G64" s="42"/>
      <c r="H64" s="45"/>
      <c r="I64" s="43"/>
      <c r="J64" s="43"/>
      <c r="K64" s="50"/>
    </row>
    <row r="65" spans="1:11" x14ac:dyDescent="0.25">
      <c r="A65" s="41"/>
      <c r="B65" s="41"/>
      <c r="C65" s="41"/>
      <c r="D65" s="41"/>
      <c r="E65" s="41"/>
      <c r="F65" s="42"/>
      <c r="G65" s="42"/>
      <c r="H65" s="45"/>
      <c r="I65" s="43"/>
      <c r="J65" s="43"/>
      <c r="K65" s="50"/>
    </row>
    <row r="66" spans="1:11" x14ac:dyDescent="0.25">
      <c r="A66" s="41"/>
      <c r="B66" s="41"/>
      <c r="C66" s="41"/>
      <c r="D66" s="41"/>
      <c r="E66" s="41"/>
      <c r="F66" s="42"/>
      <c r="G66" s="42"/>
      <c r="H66" s="45"/>
      <c r="I66" s="43"/>
      <c r="J66" s="43"/>
      <c r="K66" s="50"/>
    </row>
    <row r="67" spans="1:11" x14ac:dyDescent="0.25">
      <c r="A67" s="41"/>
      <c r="B67" s="41"/>
      <c r="C67" s="41"/>
      <c r="D67" s="41"/>
      <c r="E67" s="41"/>
      <c r="F67" s="42"/>
      <c r="G67" s="42"/>
      <c r="H67" s="45"/>
      <c r="I67" s="43"/>
      <c r="J67" s="43"/>
      <c r="K67" s="50"/>
    </row>
    <row r="68" spans="1:11" x14ac:dyDescent="0.25">
      <c r="A68" s="41"/>
      <c r="B68" s="41"/>
      <c r="C68" s="41"/>
      <c r="D68" s="41"/>
      <c r="E68" s="41"/>
      <c r="F68" s="42"/>
      <c r="G68" s="42"/>
      <c r="H68" s="45"/>
      <c r="I68" s="43"/>
      <c r="J68" s="43"/>
      <c r="K68" s="50"/>
    </row>
    <row r="69" spans="1:11" x14ac:dyDescent="0.25">
      <c r="A69" s="41"/>
      <c r="B69" s="41"/>
      <c r="C69" s="41"/>
      <c r="D69" s="41"/>
      <c r="E69" s="41"/>
      <c r="F69" s="42"/>
      <c r="G69" s="42"/>
      <c r="H69" s="45"/>
      <c r="I69" s="43"/>
      <c r="J69" s="43"/>
      <c r="K69" s="50"/>
    </row>
    <row r="70" spans="1:11" x14ac:dyDescent="0.25">
      <c r="A70" s="41"/>
      <c r="B70" s="41"/>
      <c r="C70" s="41"/>
      <c r="D70" s="41"/>
      <c r="E70" s="41"/>
      <c r="F70" s="42"/>
      <c r="G70" s="42"/>
      <c r="H70" s="45"/>
      <c r="I70" s="43"/>
      <c r="J70" s="43"/>
      <c r="K70" s="50"/>
    </row>
    <row r="71" spans="1:11" x14ac:dyDescent="0.25">
      <c r="A71" s="41"/>
      <c r="B71" s="41"/>
      <c r="C71" s="41"/>
      <c r="D71" s="41"/>
      <c r="E71" s="41"/>
      <c r="F71" s="42"/>
      <c r="G71" s="42"/>
      <c r="H71" s="45"/>
      <c r="I71" s="43"/>
      <c r="J71" s="43"/>
      <c r="K71" s="50"/>
    </row>
    <row r="72" spans="1:11" x14ac:dyDescent="0.25">
      <c r="A72" s="41"/>
      <c r="B72" s="41"/>
      <c r="C72" s="41"/>
      <c r="D72" s="41"/>
      <c r="E72" s="41"/>
      <c r="F72" s="42"/>
      <c r="G72" s="42"/>
      <c r="H72" s="45"/>
      <c r="I72" s="43"/>
      <c r="J72" s="43"/>
      <c r="K72" s="50"/>
    </row>
    <row r="73" spans="1:11" x14ac:dyDescent="0.25">
      <c r="A73" s="41"/>
      <c r="B73" s="41"/>
      <c r="C73" s="41"/>
      <c r="D73" s="41"/>
      <c r="E73" s="41"/>
      <c r="F73" s="42"/>
      <c r="G73" s="42"/>
      <c r="H73" s="45"/>
      <c r="I73" s="43"/>
      <c r="J73" s="43"/>
      <c r="K73" s="50"/>
    </row>
    <row r="74" spans="1:11" x14ac:dyDescent="0.25">
      <c r="A74" s="41"/>
      <c r="B74" s="41"/>
      <c r="C74" s="41"/>
      <c r="D74" s="41"/>
      <c r="E74" s="41"/>
      <c r="F74" s="42"/>
      <c r="G74" s="42"/>
      <c r="H74" s="45"/>
      <c r="I74" s="43"/>
      <c r="J74" s="43"/>
      <c r="K74" s="50"/>
    </row>
    <row r="75" spans="1:11" x14ac:dyDescent="0.25">
      <c r="A75" s="41"/>
      <c r="B75" s="41"/>
      <c r="C75" s="41"/>
      <c r="D75" s="41"/>
      <c r="E75" s="41"/>
      <c r="F75" s="42"/>
      <c r="G75" s="42"/>
      <c r="H75" s="45"/>
      <c r="I75" s="43"/>
      <c r="J75" s="43"/>
      <c r="K75" s="50"/>
    </row>
    <row r="76" spans="1:11" x14ac:dyDescent="0.25">
      <c r="A76" s="41"/>
      <c r="B76" s="41"/>
      <c r="C76" s="41"/>
      <c r="D76" s="41"/>
      <c r="E76" s="41"/>
      <c r="F76" s="42"/>
      <c r="G76" s="42"/>
      <c r="H76" s="45"/>
      <c r="I76" s="43"/>
      <c r="J76" s="43"/>
      <c r="K76" s="50"/>
    </row>
    <row r="77" spans="1:11" x14ac:dyDescent="0.25">
      <c r="A77" s="41"/>
      <c r="B77" s="41"/>
      <c r="C77" s="41"/>
      <c r="D77" s="41"/>
      <c r="E77" s="41"/>
      <c r="F77" s="42"/>
      <c r="G77" s="42"/>
      <c r="H77" s="45"/>
      <c r="I77" s="43"/>
      <c r="J77" s="43"/>
      <c r="K77" s="50"/>
    </row>
    <row r="78" spans="1:11" x14ac:dyDescent="0.25">
      <c r="A78" s="41"/>
      <c r="B78" s="41"/>
      <c r="C78" s="41"/>
      <c r="D78" s="41"/>
      <c r="E78" s="41"/>
      <c r="F78" s="42"/>
      <c r="G78" s="42"/>
      <c r="H78" s="45"/>
      <c r="I78" s="43"/>
      <c r="J78" s="43"/>
      <c r="K78" s="50"/>
    </row>
    <row r="79" spans="1:11" x14ac:dyDescent="0.25">
      <c r="A79" s="41"/>
      <c r="B79" s="41"/>
      <c r="C79" s="41"/>
      <c r="D79" s="41"/>
      <c r="E79" s="41"/>
      <c r="F79" s="42"/>
      <c r="G79" s="42"/>
      <c r="H79" s="45"/>
      <c r="I79" s="43"/>
      <c r="J79" s="43"/>
      <c r="K79" s="50"/>
    </row>
    <row r="80" spans="1:11" x14ac:dyDescent="0.25">
      <c r="A80" s="41"/>
      <c r="B80" s="41"/>
      <c r="C80" s="41"/>
      <c r="D80" s="41"/>
      <c r="E80" s="41"/>
      <c r="F80" s="42"/>
      <c r="G80" s="42"/>
      <c r="H80" s="45"/>
      <c r="I80" s="43"/>
      <c r="J80" s="43"/>
      <c r="K80" s="50"/>
    </row>
    <row r="81" spans="1:11" x14ac:dyDescent="0.25">
      <c r="A81" s="41"/>
      <c r="B81" s="41"/>
      <c r="C81" s="41"/>
      <c r="D81" s="41"/>
      <c r="E81" s="41"/>
      <c r="F81" s="42"/>
      <c r="G81" s="42"/>
      <c r="H81" s="45"/>
      <c r="I81" s="43"/>
      <c r="J81" s="43"/>
      <c r="K81" s="50"/>
    </row>
    <row r="82" spans="1:11" x14ac:dyDescent="0.25">
      <c r="A82" s="41"/>
      <c r="B82" s="41"/>
      <c r="C82" s="41"/>
      <c r="D82" s="41"/>
      <c r="E82" s="41"/>
      <c r="F82" s="42"/>
      <c r="G82" s="42"/>
      <c r="H82" s="45"/>
      <c r="I82" s="43"/>
      <c r="J82" s="43"/>
      <c r="K82" s="50"/>
    </row>
    <row r="83" spans="1:11" x14ac:dyDescent="0.25">
      <c r="A83" s="41"/>
      <c r="B83" s="41"/>
      <c r="C83" s="41"/>
      <c r="D83" s="41"/>
      <c r="E83" s="41"/>
      <c r="F83" s="42"/>
      <c r="G83" s="42"/>
      <c r="H83" s="45"/>
      <c r="I83" s="43"/>
      <c r="J83" s="43"/>
      <c r="K83" s="50"/>
    </row>
    <row r="84" spans="1:11" x14ac:dyDescent="0.25">
      <c r="A84" s="41"/>
      <c r="B84" s="41"/>
      <c r="C84" s="41"/>
      <c r="D84" s="41"/>
      <c r="E84" s="41"/>
      <c r="F84" s="42"/>
      <c r="G84" s="42"/>
      <c r="H84" s="45"/>
      <c r="I84" s="43"/>
      <c r="J84" s="43"/>
      <c r="K84" s="50"/>
    </row>
    <row r="85" spans="1:11" x14ac:dyDescent="0.25">
      <c r="A85" s="41"/>
      <c r="B85" s="41"/>
      <c r="C85" s="41"/>
      <c r="D85" s="41"/>
      <c r="E85" s="41"/>
      <c r="F85" s="42"/>
      <c r="G85" s="42"/>
      <c r="H85" s="45"/>
      <c r="I85" s="43"/>
      <c r="J85" s="43"/>
      <c r="K85" s="50"/>
    </row>
    <row r="86" spans="1:11" x14ac:dyDescent="0.25">
      <c r="A86" s="41"/>
      <c r="B86" s="41"/>
      <c r="C86" s="41"/>
      <c r="D86" s="41"/>
      <c r="E86" s="41"/>
      <c r="F86" s="42"/>
      <c r="G86" s="42"/>
      <c r="H86" s="45"/>
      <c r="I86" s="43"/>
      <c r="J86" s="43"/>
      <c r="K86" s="50"/>
    </row>
    <row r="87" spans="1:11" x14ac:dyDescent="0.25">
      <c r="A87" s="41"/>
      <c r="B87" s="41"/>
      <c r="C87" s="41"/>
      <c r="D87" s="41"/>
      <c r="E87" s="41"/>
      <c r="F87" s="42"/>
      <c r="G87" s="42"/>
      <c r="H87" s="45"/>
      <c r="I87" s="43"/>
      <c r="J87" s="43"/>
      <c r="K87" s="50"/>
    </row>
    <row r="88" spans="1:11" x14ac:dyDescent="0.25">
      <c r="A88" s="41"/>
      <c r="B88" s="41"/>
      <c r="C88" s="41"/>
      <c r="D88" s="41"/>
      <c r="E88" s="41"/>
      <c r="F88" s="42"/>
      <c r="G88" s="42"/>
      <c r="H88" s="45"/>
      <c r="I88" s="43"/>
      <c r="J88" s="43"/>
      <c r="K88" s="50"/>
    </row>
    <row r="89" spans="1:11" x14ac:dyDescent="0.25">
      <c r="A89" s="41"/>
      <c r="B89" s="41"/>
      <c r="C89" s="41"/>
      <c r="D89" s="41"/>
      <c r="E89" s="41"/>
      <c r="F89" s="42"/>
      <c r="G89" s="42"/>
      <c r="H89" s="45"/>
      <c r="I89" s="43"/>
      <c r="J89" s="43"/>
      <c r="K89" s="50"/>
    </row>
    <row r="90" spans="1:11" x14ac:dyDescent="0.25">
      <c r="A90" s="41"/>
      <c r="B90" s="41"/>
      <c r="C90" s="41"/>
      <c r="D90" s="41"/>
      <c r="E90" s="41"/>
      <c r="F90" s="42"/>
      <c r="G90" s="42"/>
      <c r="H90" s="45"/>
      <c r="I90" s="43"/>
      <c r="J90" s="43"/>
      <c r="K90" s="50"/>
    </row>
    <row r="91" spans="1:11" x14ac:dyDescent="0.25">
      <c r="A91" s="41"/>
      <c r="B91" s="41"/>
      <c r="C91" s="41"/>
      <c r="D91" s="41"/>
      <c r="E91" s="41"/>
      <c r="F91" s="42"/>
      <c r="G91" s="42"/>
      <c r="H91" s="45"/>
      <c r="I91" s="43"/>
      <c r="J91" s="43"/>
      <c r="K91" s="50"/>
    </row>
    <row r="92" spans="1:11" x14ac:dyDescent="0.25">
      <c r="A92" s="41"/>
      <c r="B92" s="41"/>
      <c r="C92" s="41"/>
      <c r="D92" s="41"/>
      <c r="E92" s="41"/>
      <c r="F92" s="42"/>
      <c r="G92" s="42"/>
      <c r="H92" s="45"/>
      <c r="I92" s="43"/>
      <c r="J92" s="43"/>
      <c r="K92" s="50"/>
    </row>
    <row r="93" spans="1:11" x14ac:dyDescent="0.25">
      <c r="A93" s="41"/>
      <c r="B93" s="41"/>
      <c r="C93" s="41"/>
      <c r="D93" s="41"/>
      <c r="E93" s="41"/>
      <c r="F93" s="42"/>
      <c r="G93" s="42"/>
      <c r="H93" s="45"/>
      <c r="I93" s="43"/>
      <c r="J93" s="43"/>
      <c r="K93" s="50"/>
    </row>
    <row r="94" spans="1:11" x14ac:dyDescent="0.25">
      <c r="A94" s="41"/>
      <c r="B94" s="41"/>
      <c r="C94" s="41"/>
      <c r="D94" s="41"/>
      <c r="E94" s="41"/>
      <c r="F94" s="42"/>
      <c r="G94" s="42"/>
      <c r="H94" s="45"/>
      <c r="I94" s="43"/>
      <c r="J94" s="43"/>
      <c r="K94" s="50"/>
    </row>
    <row r="95" spans="1:11" x14ac:dyDescent="0.25">
      <c r="A95" s="41"/>
      <c r="B95" s="41"/>
      <c r="C95" s="41"/>
      <c r="D95" s="41"/>
      <c r="E95" s="41"/>
      <c r="F95" s="42"/>
      <c r="G95" s="42"/>
      <c r="H95" s="45"/>
      <c r="I95" s="43"/>
      <c r="J95" s="43"/>
      <c r="K95" s="50"/>
    </row>
    <row r="96" spans="1:11" x14ac:dyDescent="0.25">
      <c r="A96" s="41"/>
      <c r="B96" s="41"/>
      <c r="C96" s="41"/>
      <c r="D96" s="41"/>
      <c r="E96" s="41"/>
      <c r="F96" s="42"/>
      <c r="G96" s="42"/>
      <c r="H96" s="45"/>
      <c r="I96" s="43"/>
      <c r="J96" s="43"/>
      <c r="K96" s="50"/>
    </row>
    <row r="97" spans="1:11" x14ac:dyDescent="0.25">
      <c r="A97" s="41"/>
      <c r="B97" s="41"/>
      <c r="C97" s="41"/>
      <c r="D97" s="41"/>
      <c r="E97" s="41"/>
      <c r="F97" s="42"/>
      <c r="G97" s="42"/>
      <c r="H97" s="45"/>
      <c r="I97" s="43"/>
      <c r="J97" s="43"/>
      <c r="K97" s="50"/>
    </row>
    <row r="98" spans="1:11" x14ac:dyDescent="0.25">
      <c r="A98" s="41"/>
      <c r="B98" s="41"/>
      <c r="C98" s="41"/>
      <c r="D98" s="41"/>
      <c r="E98" s="41"/>
      <c r="F98" s="42"/>
      <c r="G98" s="42"/>
      <c r="H98" s="45"/>
      <c r="I98" s="43"/>
      <c r="J98" s="43"/>
      <c r="K98" s="50"/>
    </row>
    <row r="99" spans="1:11" x14ac:dyDescent="0.25">
      <c r="A99" s="41"/>
      <c r="B99" s="41"/>
      <c r="C99" s="41"/>
      <c r="D99" s="41"/>
      <c r="E99" s="41"/>
      <c r="F99" s="42"/>
      <c r="G99" s="42"/>
      <c r="H99" s="45"/>
      <c r="I99" s="43"/>
      <c r="J99" s="43"/>
      <c r="K99" s="50"/>
    </row>
    <row r="100" spans="1:11" x14ac:dyDescent="0.25">
      <c r="A100" s="41"/>
      <c r="B100" s="41"/>
      <c r="C100" s="41"/>
      <c r="D100" s="41"/>
      <c r="E100" s="41"/>
      <c r="F100" s="42"/>
      <c r="G100" s="42"/>
      <c r="H100" s="45"/>
      <c r="I100" s="43"/>
      <c r="J100" s="43"/>
      <c r="K100" s="50"/>
    </row>
    <row r="101" spans="1:11" x14ac:dyDescent="0.25">
      <c r="A101" s="41"/>
      <c r="B101" s="41"/>
      <c r="C101" s="41"/>
      <c r="D101" s="41"/>
      <c r="E101" s="41"/>
      <c r="F101" s="42"/>
      <c r="G101" s="42"/>
      <c r="H101" s="45"/>
      <c r="I101" s="43"/>
      <c r="J101" s="43"/>
      <c r="K101" s="50"/>
    </row>
    <row r="102" spans="1:11" x14ac:dyDescent="0.25">
      <c r="A102" s="41"/>
      <c r="B102" s="41"/>
      <c r="C102" s="41"/>
      <c r="D102" s="41"/>
      <c r="E102" s="41"/>
      <c r="F102" s="42"/>
      <c r="G102" s="42"/>
      <c r="H102" s="45"/>
      <c r="I102" s="43"/>
      <c r="J102" s="43"/>
      <c r="K102" s="50"/>
    </row>
    <row r="103" spans="1:11" x14ac:dyDescent="0.25">
      <c r="A103" s="41"/>
      <c r="B103" s="41"/>
      <c r="C103" s="41"/>
      <c r="D103" s="41"/>
      <c r="E103" s="42"/>
      <c r="F103" s="42"/>
      <c r="G103" s="42"/>
      <c r="H103" s="45"/>
      <c r="I103" s="43"/>
      <c r="J103" s="43"/>
      <c r="K103" s="50"/>
    </row>
    <row r="104" spans="1:11" x14ac:dyDescent="0.25">
      <c r="A104" s="41"/>
      <c r="B104" s="41"/>
      <c r="C104" s="41"/>
      <c r="D104" s="41"/>
      <c r="E104" s="42"/>
      <c r="F104" s="42"/>
      <c r="G104" s="42"/>
      <c r="H104" s="45"/>
      <c r="I104" s="43"/>
      <c r="J104" s="43"/>
      <c r="K104" s="50"/>
    </row>
    <row r="105" spans="1:11" x14ac:dyDescent="0.25">
      <c r="A105" s="41"/>
      <c r="B105" s="41"/>
      <c r="C105" s="41"/>
      <c r="D105" s="41"/>
      <c r="E105" s="42"/>
      <c r="F105" s="42"/>
      <c r="G105" s="42"/>
      <c r="H105" s="45"/>
      <c r="I105" s="43"/>
      <c r="J105" s="43"/>
      <c r="K105" s="50"/>
    </row>
    <row r="106" spans="1:11" x14ac:dyDescent="0.25">
      <c r="A106" s="41"/>
      <c r="B106" s="41"/>
      <c r="C106" s="41"/>
      <c r="D106" s="41"/>
      <c r="E106" s="42"/>
      <c r="F106" s="42"/>
      <c r="G106" s="42"/>
      <c r="H106" s="45"/>
      <c r="I106" s="43"/>
      <c r="J106" s="43"/>
      <c r="K106" s="44"/>
    </row>
  </sheetData>
  <autoFilter ref="A7:K32"/>
  <mergeCells count="2">
    <mergeCell ref="D9:D11"/>
    <mergeCell ref="D14:D15"/>
  </mergeCells>
  <conditionalFormatting sqref="D3">
    <cfRule type="cellIs" dxfId="3" priority="1" stopIfTrue="1" operator="equal">
      <formula>0</formula>
    </cfRule>
  </conditionalFormatting>
  <dataValidations count="6">
    <dataValidation type="list" allowBlank="1" showInputMessage="1" showErrorMessage="1" sqref="F39:F106 E8:E44">
      <formula1>Tender</formula1>
    </dataValidation>
    <dataValidation type="list" allowBlank="1" showInputMessage="1" showErrorMessage="1" sqref="C8:C106">
      <formula1>BL</formula1>
    </dataValidation>
    <dataValidation type="list" allowBlank="1" showInputMessage="1" showErrorMessage="1" sqref="B104:B106">
      <formula1>IF(A104="WP1", P2WP1, IF(A104="WP2",P2WP2,IF(A104="WP3",P2WP3,IF(A104="WP4",P2WP4,IF(A104="WP5",P2WP5,IF(A104="WP6",P2WP6,0))))))</formula1>
    </dataValidation>
    <dataValidation type="list" allowBlank="1" showInputMessage="1" showErrorMessage="1" sqref="A8:A106">
      <formula1>"WP1,WP2,WP3,WP4,WP5,WP6"</formula1>
    </dataValidation>
    <dataValidation type="list" allowBlank="1" showInputMessage="1" showErrorMessage="1" sqref="B8:B103">
      <formula1>IF(A8="WP1", P7WP1, IF(A8="WP2",P7WP2,IF(A8="WP3",P7WP3,IF(A8="WP4",P7WP4,IF(A8="WP5",P7WP5,IF(A8="WP6",P7WP6,0))))))</formula1>
    </dataValidation>
    <dataValidation type="date" allowBlank="1" showInputMessage="1" showErrorMessage="1" errorTitle="Please insert a valid data" error="Please insert a valid data" sqref="H8:J103">
      <formula1>41640</formula1>
      <formula2>45291</formula2>
    </dataValidation>
  </dataValidations>
  <pageMargins left="0.70866141732283472" right="0.70866141732283472" top="0.74803149606299213" bottom="0.74803149606299213" header="0.31496062992125984" footer="0.31496062992125984"/>
  <pageSetup paperSize="9" scale="56" fitToHeight="7" orientation="landscape" r:id="rId1"/>
  <headerFooter>
    <oddHeader>&amp;L&amp;F&amp;R&amp;12Interreg V-A Greece-Bulgaria 2014-2020 Cooperation Programme</oddHeader>
    <oddFooter>&amp;R&amp;12Page &amp;P of &amp;N</oddFooter>
  </headerFooter>
  <rowBreaks count="1" manualBreakCount="1">
    <brk id="10"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90</vt:i4>
      </vt:variant>
    </vt:vector>
  </HeadingPairs>
  <TitlesOfParts>
    <vt:vector size="103" baseType="lpstr">
      <vt:lpstr>Cover Page</vt:lpstr>
      <vt:lpstr>START-UP-PLAN</vt:lpstr>
      <vt:lpstr>LB (PB1)</vt:lpstr>
      <vt:lpstr>PB2</vt:lpstr>
      <vt:lpstr>PB3</vt:lpstr>
      <vt:lpstr>PB4</vt:lpstr>
      <vt:lpstr>PB5</vt:lpstr>
      <vt:lpstr>PB6</vt:lpstr>
      <vt:lpstr>PB7</vt:lpstr>
      <vt:lpstr>PB8</vt:lpstr>
      <vt:lpstr>PB9</vt:lpstr>
      <vt:lpstr>PB10</vt:lpstr>
      <vt:lpstr>VF</vt:lpstr>
      <vt:lpstr>BL</vt:lpstr>
      <vt:lpstr>CAllB1</vt:lpstr>
      <vt:lpstr>CallB2</vt:lpstr>
      <vt:lpstr>Country</vt:lpstr>
      <vt:lpstr>P10WP1</vt:lpstr>
      <vt:lpstr>P10WP2</vt:lpstr>
      <vt:lpstr>P10WP3</vt:lpstr>
      <vt:lpstr>P10WP4</vt:lpstr>
      <vt:lpstr>P10WP5</vt:lpstr>
      <vt:lpstr>P10WP6</vt:lpstr>
      <vt:lpstr>P1WP1</vt:lpstr>
      <vt:lpstr>P1WP2</vt:lpstr>
      <vt:lpstr>P1WP3</vt:lpstr>
      <vt:lpstr>P1WP4</vt:lpstr>
      <vt:lpstr>P1WP5</vt:lpstr>
      <vt:lpstr>P1WP6</vt:lpstr>
      <vt:lpstr>P2WP1</vt:lpstr>
      <vt:lpstr>P2WP2</vt:lpstr>
      <vt:lpstr>P2WP3</vt:lpstr>
      <vt:lpstr>P2WP4</vt:lpstr>
      <vt:lpstr>P2WP5</vt:lpstr>
      <vt:lpstr>P2WP6</vt:lpstr>
      <vt:lpstr>P3WP1</vt:lpstr>
      <vt:lpstr>P3WP2</vt:lpstr>
      <vt:lpstr>P3WP3</vt:lpstr>
      <vt:lpstr>P3WP4</vt:lpstr>
      <vt:lpstr>P3WP5</vt:lpstr>
      <vt:lpstr>P3WP6</vt:lpstr>
      <vt:lpstr>P4WP1</vt:lpstr>
      <vt:lpstr>P4WP2</vt:lpstr>
      <vt:lpstr>P4WP3</vt:lpstr>
      <vt:lpstr>P4WP4</vt:lpstr>
      <vt:lpstr>P4WP5</vt:lpstr>
      <vt:lpstr>P4WP6</vt:lpstr>
      <vt:lpstr>P5WP1</vt:lpstr>
      <vt:lpstr>P5WP2</vt:lpstr>
      <vt:lpstr>P5WP3</vt:lpstr>
      <vt:lpstr>P5WP4</vt:lpstr>
      <vt:lpstr>P5WP5</vt:lpstr>
      <vt:lpstr>P5WP6</vt:lpstr>
      <vt:lpstr>P6WP1</vt:lpstr>
      <vt:lpstr>P6WP2</vt:lpstr>
      <vt:lpstr>P6WP3</vt:lpstr>
      <vt:lpstr>P6WP4</vt:lpstr>
      <vt:lpstr>P6WP5</vt:lpstr>
      <vt:lpstr>P6WP6</vt:lpstr>
      <vt:lpstr>P7WP1</vt:lpstr>
      <vt:lpstr>P7WP2</vt:lpstr>
      <vt:lpstr>P7WP3</vt:lpstr>
      <vt:lpstr>P7WP4</vt:lpstr>
      <vt:lpstr>P7WP5</vt:lpstr>
      <vt:lpstr>P7WP6</vt:lpstr>
      <vt:lpstr>P8WP1</vt:lpstr>
      <vt:lpstr>P8WP2</vt:lpstr>
      <vt:lpstr>P8WP3</vt:lpstr>
      <vt:lpstr>P8WP4</vt:lpstr>
      <vt:lpstr>P8WP5</vt:lpstr>
      <vt:lpstr>P8WP6</vt:lpstr>
      <vt:lpstr>P9WP1</vt:lpstr>
      <vt:lpstr>P9WP2</vt:lpstr>
      <vt:lpstr>P9WP3</vt:lpstr>
      <vt:lpstr>P9WP4</vt:lpstr>
      <vt:lpstr>P9WP5</vt:lpstr>
      <vt:lpstr>P9WP6</vt:lpstr>
      <vt:lpstr>Pr.Axis1</vt:lpstr>
      <vt:lpstr>Pr.Axis2</vt:lpstr>
      <vt:lpstr>Pr.Axis3</vt:lpstr>
      <vt:lpstr>Pr.Axis4</vt:lpstr>
      <vt:lpstr>Praxis</vt:lpstr>
      <vt:lpstr>'Cover Page'!Print_Area</vt:lpstr>
      <vt:lpstr>'LB (PB1)'!Print_Area</vt:lpstr>
      <vt:lpstr>'PB2'!Print_Area</vt:lpstr>
      <vt:lpstr>'PB3'!Print_Area</vt:lpstr>
      <vt:lpstr>'PB4'!Print_Area</vt:lpstr>
      <vt:lpstr>'PB5'!Print_Area</vt:lpstr>
      <vt:lpstr>'PB6'!Print_Area</vt:lpstr>
      <vt:lpstr>'PB7'!Print_Area</vt:lpstr>
      <vt:lpstr>'PB8'!Print_Area</vt:lpstr>
      <vt:lpstr>'PB9'!Print_Area</vt:lpstr>
      <vt:lpstr>'LB (PB1)'!Print_Titles</vt:lpstr>
      <vt:lpstr>'PB10'!Print_Titles</vt:lpstr>
      <vt:lpstr>'PB2'!Print_Titles</vt:lpstr>
      <vt:lpstr>'PB3'!Print_Titles</vt:lpstr>
      <vt:lpstr>'PB4'!Print_Titles</vt:lpstr>
      <vt:lpstr>'PB5'!Print_Titles</vt:lpstr>
      <vt:lpstr>'PB6'!Print_Titles</vt:lpstr>
      <vt:lpstr>'PB7'!Print_Titles</vt:lpstr>
      <vt:lpstr>'PB8'!Print_Titles</vt:lpstr>
      <vt:lpstr>'PB9'!Print_Titles</vt:lpstr>
      <vt:lpstr>Tender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ΧΑΡΑΛΑΜΠΟΥΣ ΓΙΩΡΓΟΣ (CHARALAMPOUS GIORGOS)</dc:creator>
  <cp:lastModifiedBy>Sakis Karamosxos</cp:lastModifiedBy>
  <cp:lastPrinted>2018-06-08T08:30:48Z</cp:lastPrinted>
  <dcterms:created xsi:type="dcterms:W3CDTF">2016-04-28T12:39:05Z</dcterms:created>
  <dcterms:modified xsi:type="dcterms:W3CDTF">2018-06-28T10:30:06Z</dcterms:modified>
</cp:coreProperties>
</file>